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8010"/>
  </bookViews>
  <sheets>
    <sheet name="Simulador" sheetId="1" r:id="rId1"/>
  </sheets>
  <calcPr calcId="125725"/>
</workbook>
</file>

<file path=xl/calcChain.xml><?xml version="1.0" encoding="utf-8"?>
<calcChain xmlns="http://schemas.openxmlformats.org/spreadsheetml/2006/main">
  <c r="D21" i="1"/>
  <c r="C13" s="1"/>
  <c r="C11"/>
  <c r="C14"/>
  <c r="C15"/>
  <c r="C18"/>
  <c r="C19"/>
  <c r="N37"/>
  <c r="O37" s="1"/>
  <c r="P37" s="1"/>
  <c r="Q37" s="1"/>
  <c r="R37" s="1"/>
  <c r="S37" s="1"/>
  <c r="T37" s="1"/>
  <c r="U37" s="1"/>
  <c r="V37" s="1"/>
  <c r="W37" s="1"/>
  <c r="X37" s="1"/>
  <c r="Y37" s="1"/>
  <c r="Z37" s="1"/>
  <c r="AA37" s="1"/>
  <c r="AB37" s="1"/>
  <c r="AC37" s="1"/>
  <c r="AD37" s="1"/>
  <c r="AE37" s="1"/>
  <c r="AF37" s="1"/>
  <c r="AG37" s="1"/>
  <c r="AH37" s="1"/>
  <c r="AI37" s="1"/>
  <c r="AJ37" s="1"/>
  <c r="AK37" s="1"/>
  <c r="AL37" s="1"/>
  <c r="M37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F10"/>
  <c r="L39" s="1"/>
  <c r="L46" s="1"/>
  <c r="T9"/>
  <c r="U9" s="1"/>
  <c r="V9" s="1"/>
  <c r="W9" s="1"/>
  <c r="X9" s="1"/>
  <c r="Y9" s="1"/>
  <c r="Z9" s="1"/>
  <c r="AA9" s="1"/>
  <c r="AB9" s="1"/>
  <c r="AC9" s="1"/>
  <c r="AD9" s="1"/>
  <c r="AE9" s="1"/>
  <c r="AF9" s="1"/>
  <c r="S9"/>
  <c r="C10" l="1"/>
  <c r="C16"/>
  <c r="C12"/>
  <c r="C17"/>
  <c r="AK39"/>
  <c r="AK46" s="1"/>
  <c r="AL39"/>
  <c r="AL46" s="1"/>
  <c r="AI39"/>
  <c r="AI46" s="1"/>
  <c r="AE39"/>
  <c r="AE46" s="1"/>
  <c r="AA39"/>
  <c r="AA46" s="1"/>
  <c r="W39"/>
  <c r="W46" s="1"/>
  <c r="S39"/>
  <c r="S46" s="1"/>
  <c r="O39"/>
  <c r="O46" s="1"/>
  <c r="AJ39"/>
  <c r="AJ46" s="1"/>
  <c r="AF39"/>
  <c r="AF46" s="1"/>
  <c r="AB39"/>
  <c r="AB46" s="1"/>
  <c r="X39"/>
  <c r="X46" s="1"/>
  <c r="T39"/>
  <c r="T46" s="1"/>
  <c r="P39"/>
  <c r="P46" s="1"/>
  <c r="AG39"/>
  <c r="AG46" s="1"/>
  <c r="AC39"/>
  <c r="AC46" s="1"/>
  <c r="Y39"/>
  <c r="Y46" s="1"/>
  <c r="U39"/>
  <c r="U46" s="1"/>
  <c r="Q39"/>
  <c r="Q46" s="1"/>
  <c r="M39"/>
  <c r="M46" s="1"/>
  <c r="AH39"/>
  <c r="AH46" s="1"/>
  <c r="AD39"/>
  <c r="AD46" s="1"/>
  <c r="Z39"/>
  <c r="Z46" s="1"/>
  <c r="V39"/>
  <c r="V46" s="1"/>
  <c r="R39"/>
  <c r="R46" s="1"/>
  <c r="N39"/>
  <c r="N46" s="1"/>
  <c r="AI43"/>
  <c r="AI50" s="1"/>
  <c r="AE43"/>
  <c r="AE50" s="1"/>
  <c r="AA43"/>
  <c r="AA50" s="1"/>
  <c r="W43"/>
  <c r="W50" s="1"/>
  <c r="S43"/>
  <c r="S50" s="1"/>
  <c r="O43"/>
  <c r="O50" s="1"/>
  <c r="AL42"/>
  <c r="AL49" s="1"/>
  <c r="AH42"/>
  <c r="AH49" s="1"/>
  <c r="AD42"/>
  <c r="AD49" s="1"/>
  <c r="Z42"/>
  <c r="Z49" s="1"/>
  <c r="V42"/>
  <c r="V49" s="1"/>
  <c r="R42"/>
  <c r="R49" s="1"/>
  <c r="N42"/>
  <c r="N49" s="1"/>
  <c r="AK41"/>
  <c r="AK48" s="1"/>
  <c r="AG41"/>
  <c r="AG48" s="1"/>
  <c r="AC41"/>
  <c r="AC48" s="1"/>
  <c r="Y41"/>
  <c r="Y48" s="1"/>
  <c r="U41"/>
  <c r="U48" s="1"/>
  <c r="Q41"/>
  <c r="Q48" s="1"/>
  <c r="M41"/>
  <c r="M48" s="1"/>
  <c r="AJ40"/>
  <c r="AJ47" s="1"/>
  <c r="AF40"/>
  <c r="AF47" s="1"/>
  <c r="AB40"/>
  <c r="AB47" s="1"/>
  <c r="X40"/>
  <c r="X47" s="1"/>
  <c r="T40"/>
  <c r="T47" s="1"/>
  <c r="P40"/>
  <c r="P47" s="1"/>
  <c r="L40"/>
  <c r="L47" s="1"/>
  <c r="AJ43"/>
  <c r="AJ50" s="1"/>
  <c r="AF43"/>
  <c r="AF50" s="1"/>
  <c r="AB43"/>
  <c r="AB50" s="1"/>
  <c r="X43"/>
  <c r="X50" s="1"/>
  <c r="T43"/>
  <c r="T50" s="1"/>
  <c r="P43"/>
  <c r="P50" s="1"/>
  <c r="L43"/>
  <c r="L50" s="1"/>
  <c r="AI42"/>
  <c r="AI49" s="1"/>
  <c r="AE42"/>
  <c r="AE49" s="1"/>
  <c r="AA42"/>
  <c r="AA49" s="1"/>
  <c r="W42"/>
  <c r="W49" s="1"/>
  <c r="S42"/>
  <c r="S49" s="1"/>
  <c r="O42"/>
  <c r="O49" s="1"/>
  <c r="AL41"/>
  <c r="AL48" s="1"/>
  <c r="AH41"/>
  <c r="AH48" s="1"/>
  <c r="AD41"/>
  <c r="AD48" s="1"/>
  <c r="Z41"/>
  <c r="Z48" s="1"/>
  <c r="V41"/>
  <c r="V48" s="1"/>
  <c r="R41"/>
  <c r="R48" s="1"/>
  <c r="N41"/>
  <c r="N48" s="1"/>
  <c r="AK40"/>
  <c r="AK47" s="1"/>
  <c r="AG40"/>
  <c r="AG47" s="1"/>
  <c r="AC40"/>
  <c r="AC47" s="1"/>
  <c r="Y40"/>
  <c r="Y47" s="1"/>
  <c r="U40"/>
  <c r="U47" s="1"/>
  <c r="Q40"/>
  <c r="Q47" s="1"/>
  <c r="M40"/>
  <c r="M47" s="1"/>
  <c r="AK43"/>
  <c r="AK50" s="1"/>
  <c r="AG43"/>
  <c r="AG50" s="1"/>
  <c r="AC43"/>
  <c r="AC50" s="1"/>
  <c r="Y43"/>
  <c r="Y50" s="1"/>
  <c r="U43"/>
  <c r="U50" s="1"/>
  <c r="Q43"/>
  <c r="Q50" s="1"/>
  <c r="M43"/>
  <c r="M50" s="1"/>
  <c r="AJ42"/>
  <c r="AJ49" s="1"/>
  <c r="AF42"/>
  <c r="AF49" s="1"/>
  <c r="AB42"/>
  <c r="AB49" s="1"/>
  <c r="X42"/>
  <c r="X49" s="1"/>
  <c r="T42"/>
  <c r="T49" s="1"/>
  <c r="P42"/>
  <c r="P49" s="1"/>
  <c r="L42"/>
  <c r="L49" s="1"/>
  <c r="AI41"/>
  <c r="AI48" s="1"/>
  <c r="AE41"/>
  <c r="AE48" s="1"/>
  <c r="AA41"/>
  <c r="AA48" s="1"/>
  <c r="W41"/>
  <c r="W48" s="1"/>
  <c r="S41"/>
  <c r="S48" s="1"/>
  <c r="O41"/>
  <c r="O48" s="1"/>
  <c r="AL40"/>
  <c r="AL47" s="1"/>
  <c r="AH40"/>
  <c r="AH47" s="1"/>
  <c r="AD40"/>
  <c r="AD47" s="1"/>
  <c r="Z40"/>
  <c r="Z47" s="1"/>
  <c r="V40"/>
  <c r="V47" s="1"/>
  <c r="R40"/>
  <c r="R47" s="1"/>
  <c r="N40"/>
  <c r="N47" s="1"/>
  <c r="AL43"/>
  <c r="AL50" s="1"/>
  <c r="AH43"/>
  <c r="AH50" s="1"/>
  <c r="AD43"/>
  <c r="AD50" s="1"/>
  <c r="Z43"/>
  <c r="Z50" s="1"/>
  <c r="V43"/>
  <c r="V50" s="1"/>
  <c r="R43"/>
  <c r="R50" s="1"/>
  <c r="N43"/>
  <c r="N50" s="1"/>
  <c r="AK42"/>
  <c r="AK49" s="1"/>
  <c r="AG42"/>
  <c r="AG49" s="1"/>
  <c r="AC42"/>
  <c r="AC49" s="1"/>
  <c r="Y42"/>
  <c r="Y49" s="1"/>
  <c r="U42"/>
  <c r="U49" s="1"/>
  <c r="Q42"/>
  <c r="Q49" s="1"/>
  <c r="M42"/>
  <c r="M49" s="1"/>
  <c r="AJ41"/>
  <c r="AJ48" s="1"/>
  <c r="AF41"/>
  <c r="AF48" s="1"/>
  <c r="AB41"/>
  <c r="AB48" s="1"/>
  <c r="X41"/>
  <c r="X48" s="1"/>
  <c r="T41"/>
  <c r="T48" s="1"/>
  <c r="P41"/>
  <c r="P48" s="1"/>
  <c r="L41"/>
  <c r="L48" s="1"/>
  <c r="AI40"/>
  <c r="AI47" s="1"/>
  <c r="AE40"/>
  <c r="AE47" s="1"/>
  <c r="AA40"/>
  <c r="AA47" s="1"/>
  <c r="W40"/>
  <c r="W47" s="1"/>
  <c r="S40"/>
  <c r="S47" s="1"/>
  <c r="O40"/>
  <c r="O47" s="1"/>
  <c r="E10" l="1"/>
  <c r="E13"/>
  <c r="E12"/>
  <c r="E14"/>
  <c r="E11"/>
  <c r="E21" l="1"/>
</calcChain>
</file>

<file path=xl/sharedStrings.xml><?xml version="1.0" encoding="utf-8"?>
<sst xmlns="http://schemas.openxmlformats.org/spreadsheetml/2006/main" count="22" uniqueCount="22">
  <si>
    <t>PSOE-A</t>
  </si>
  <si>
    <t>CSSPTT</t>
  </si>
  <si>
    <t>PA</t>
  </si>
  <si>
    <t>CHANGE MARBELLA</t>
  </si>
  <si>
    <t>UPyD</t>
  </si>
  <si>
    <t>PASUR</t>
  </si>
  <si>
    <t>NEODEMOCRATAS</t>
  </si>
  <si>
    <t>IU</t>
  </si>
  <si>
    <t>OSP</t>
  </si>
  <si>
    <t>PARTIDO</t>
  </si>
  <si>
    <t>VOTO (%)</t>
  </si>
  <si>
    <t>VOTOS</t>
  </si>
  <si>
    <t>Resultados Elecciones Locales 2015 (Marbella)</t>
  </si>
  <si>
    <t>CONCEJALES</t>
  </si>
  <si>
    <t>TOTAL</t>
  </si>
  <si>
    <t>BLANCO</t>
  </si>
  <si>
    <t xml:space="preserve">Las celdas que contiene una de las  27 cifras más altas tienen como fondo este color, por cada una de estas cifras se le asigna un edil a cada partido </t>
  </si>
  <si>
    <t>Los votos en blanco no son tenidos en cuenta a la hora del reparto, pero sí a la hora de calcular los porcentajes de votos de cada formación política</t>
  </si>
  <si>
    <t>PP</t>
  </si>
  <si>
    <r>
      <t xml:space="preserve">Sustituya en la celda  D10   los </t>
    </r>
    <r>
      <rPr>
        <b/>
        <sz val="18"/>
        <rFont val="Calibri"/>
        <family val="2"/>
        <scheme val="minor"/>
      </rPr>
      <t xml:space="preserve">19.406 </t>
    </r>
    <r>
      <rPr>
        <b/>
        <sz val="18"/>
        <color theme="0"/>
        <rFont val="Calibri"/>
        <family val="2"/>
        <scheme val="minor"/>
      </rPr>
      <t xml:space="preserve">votos que obtuvo el Partido Popular en las pasadas elecciones locales por </t>
    </r>
    <r>
      <rPr>
        <b/>
        <sz val="18"/>
        <rFont val="Calibri"/>
        <family val="2"/>
        <scheme val="minor"/>
      </rPr>
      <t xml:space="preserve">21.778 </t>
    </r>
    <r>
      <rPr>
        <b/>
        <sz val="18"/>
        <color theme="0"/>
        <rFont val="Calibri"/>
        <family val="2"/>
        <scheme val="minor"/>
      </rPr>
      <t>y</t>
    </r>
    <r>
      <rPr>
        <b/>
        <sz val="18"/>
        <rFont val="Calibri"/>
        <family val="2"/>
        <scheme val="minor"/>
      </rPr>
      <t xml:space="preserve"> </t>
    </r>
    <r>
      <rPr>
        <b/>
        <sz val="18"/>
        <color theme="0"/>
        <rFont val="Calibri"/>
        <family val="2"/>
        <scheme val="minor"/>
      </rPr>
      <t xml:space="preserve"> comprobará que de haber conseguido este número de apoyos el PP hubiese logrado 14 concejales, pasando el PSOE de tener  de 8 a 7 ediles. Si realiza la misma operación con </t>
    </r>
    <r>
      <rPr>
        <b/>
        <sz val="18"/>
        <rFont val="Calibri"/>
        <family val="2"/>
        <scheme val="minor"/>
      </rPr>
      <t>21.777</t>
    </r>
    <r>
      <rPr>
        <b/>
        <sz val="18"/>
        <color theme="0"/>
        <rFont val="Calibri"/>
        <family val="2"/>
        <scheme val="minor"/>
      </rPr>
      <t xml:space="preserve"> (un voto menos), la lista liderada por Ángeles Muñoz seguiría teniendo asignados 13 ediles.</t>
    </r>
  </si>
  <si>
    <t>Partidos políticos que al haber obtenido menos del 5 % han quedado excluidos de los cálculos a través de los cuales se asignan concejales en función del número de votos</t>
  </si>
  <si>
    <r>
      <t xml:space="preserve">Sustituya en la celda D14 cuyo color de fondo es igual al de ésta, los </t>
    </r>
    <r>
      <rPr>
        <b/>
        <sz val="18"/>
        <rFont val="Calibri"/>
        <family val="2"/>
        <scheme val="minor"/>
      </rPr>
      <t xml:space="preserve">3.202 </t>
    </r>
    <r>
      <rPr>
        <b/>
        <sz val="18"/>
        <color theme="2"/>
        <rFont val="Calibri"/>
        <family val="2"/>
        <scheme val="minor"/>
      </rPr>
      <t xml:space="preserve">votos que obtuvo OSP en las pasadas elecciones locales por  </t>
    </r>
    <r>
      <rPr>
        <b/>
        <sz val="18"/>
        <rFont val="Calibri"/>
        <family val="2"/>
        <scheme val="minor"/>
      </rPr>
      <t>4.479</t>
    </r>
    <r>
      <rPr>
        <b/>
        <sz val="18"/>
        <color theme="2"/>
        <rFont val="Calibri"/>
        <family val="2"/>
        <scheme val="minor"/>
      </rPr>
      <t xml:space="preserve">  (incrementándose el número de apoyos en </t>
    </r>
    <r>
      <rPr>
        <b/>
        <sz val="18"/>
        <rFont val="Calibri"/>
        <family val="2"/>
        <scheme val="minor"/>
      </rPr>
      <t>143</t>
    </r>
    <r>
      <rPr>
        <b/>
        <sz val="18"/>
        <color theme="2"/>
        <rFont val="Calibri"/>
        <family val="2"/>
        <scheme val="minor"/>
      </rPr>
      <t xml:space="preserve"> votos) y comprobará que de haber conseguido esta cantidad de apoyos Opción Sampedreña  habría logrado un tercer concejal más a costa del PP, formación que hubiese visto reducida su representación en un edil.  En este caso si  se realiza la simulación con</t>
    </r>
    <r>
      <rPr>
        <b/>
        <sz val="18"/>
        <rFont val="Calibri"/>
        <family val="2"/>
        <scheme val="minor"/>
      </rPr>
      <t xml:space="preserve"> 4.478</t>
    </r>
    <r>
      <rPr>
        <b/>
        <sz val="18"/>
        <color theme="2"/>
        <rFont val="Calibri"/>
        <family val="2"/>
        <scheme val="minor"/>
      </rPr>
      <t>, el resultado sería similar al actual (PP,13 ; PSOE, 8; OSP,2; CSSPTT,2 e IU,2)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</si>
</sst>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Verdana"/>
      <family val="2"/>
    </font>
    <font>
      <b/>
      <sz val="10"/>
      <color theme="0"/>
      <name val="Verdana"/>
      <family val="2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sz val="10"/>
      <name val="Verdana"/>
      <family val="2"/>
    </font>
    <font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4F4F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Alignment="1">
      <alignment horizontal="left" wrapText="1"/>
    </xf>
    <xf numFmtId="164" fontId="0" fillId="0" borderId="0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10" fontId="4" fillId="3" borderId="3" xfId="0" applyNumberFormat="1" applyFont="1" applyFill="1" applyBorder="1" applyAlignment="1">
      <alignment horizontal="right" wrapText="1"/>
    </xf>
    <xf numFmtId="0" fontId="2" fillId="0" borderId="10" xfId="0" applyFont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5" xfId="0" applyBorder="1"/>
    <xf numFmtId="0" fontId="2" fillId="0" borderId="26" xfId="0" applyFont="1" applyBorder="1" applyAlignment="1">
      <alignment horizontal="center"/>
    </xf>
    <xf numFmtId="0" fontId="0" fillId="0" borderId="0" xfId="0" applyBorder="1"/>
    <xf numFmtId="0" fontId="8" fillId="14" borderId="28" xfId="0" applyFont="1" applyFill="1" applyBorder="1" applyAlignment="1">
      <alignment horizontal="center"/>
    </xf>
    <xf numFmtId="0" fontId="3" fillId="0" borderId="0" xfId="0" applyFont="1"/>
    <xf numFmtId="0" fontId="0" fillId="15" borderId="5" xfId="0" applyFill="1" applyBorder="1"/>
    <xf numFmtId="0" fontId="0" fillId="7" borderId="12" xfId="0" applyFill="1" applyBorder="1" applyAlignment="1"/>
    <xf numFmtId="0" fontId="0" fillId="7" borderId="13" xfId="0" applyFill="1" applyBorder="1" applyAlignment="1"/>
    <xf numFmtId="0" fontId="0" fillId="9" borderId="10" xfId="0" applyFill="1" applyBorder="1" applyAlignment="1">
      <alignment horizontal="center"/>
    </xf>
    <xf numFmtId="0" fontId="0" fillId="0" borderId="4" xfId="0" applyBorder="1"/>
    <xf numFmtId="0" fontId="0" fillId="0" borderId="10" xfId="0" applyBorder="1"/>
    <xf numFmtId="0" fontId="0" fillId="0" borderId="2" xfId="0" applyBorder="1"/>
    <xf numFmtId="0" fontId="1" fillId="12" borderId="24" xfId="0" applyFont="1" applyFill="1" applyBorder="1" applyAlignment="1">
      <alignment horizontal="center"/>
    </xf>
    <xf numFmtId="10" fontId="5" fillId="5" borderId="29" xfId="0" applyNumberFormat="1" applyFont="1" applyFill="1" applyBorder="1" applyAlignment="1">
      <alignment horizontal="right" wrapText="1"/>
    </xf>
    <xf numFmtId="0" fontId="0" fillId="0" borderId="23" xfId="0" applyBorder="1"/>
    <xf numFmtId="10" fontId="5" fillId="5" borderId="22" xfId="0" applyNumberFormat="1" applyFont="1" applyFill="1" applyBorder="1" applyAlignment="1">
      <alignment horizontal="right" wrapText="1"/>
    </xf>
    <xf numFmtId="0" fontId="0" fillId="0" borderId="24" xfId="0" applyBorder="1"/>
    <xf numFmtId="10" fontId="5" fillId="5" borderId="30" xfId="0" applyNumberFormat="1" applyFont="1" applyFill="1" applyBorder="1" applyAlignment="1">
      <alignment horizontal="right" wrapText="1"/>
    </xf>
    <xf numFmtId="0" fontId="0" fillId="0" borderId="31" xfId="0" applyBorder="1"/>
    <xf numFmtId="0" fontId="2" fillId="17" borderId="13" xfId="0" applyFont="1" applyFill="1" applyBorder="1" applyAlignment="1">
      <alignment horizontal="center"/>
    </xf>
    <xf numFmtId="10" fontId="11" fillId="2" borderId="1" xfId="0" applyNumberFormat="1" applyFont="1" applyFill="1" applyBorder="1" applyAlignment="1">
      <alignment horizontal="right" wrapText="1"/>
    </xf>
    <xf numFmtId="10" fontId="5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10" fontId="5" fillId="2" borderId="5" xfId="0" applyNumberFormat="1" applyFont="1" applyFill="1" applyBorder="1" applyAlignment="1">
      <alignment horizontal="right" wrapText="1"/>
    </xf>
    <xf numFmtId="10" fontId="4" fillId="6" borderId="3" xfId="0" applyNumberFormat="1" applyFont="1" applyFill="1" applyBorder="1" applyAlignment="1">
      <alignment horizontal="right" wrapText="1"/>
    </xf>
    <xf numFmtId="0" fontId="10" fillId="16" borderId="14" xfId="0" applyFont="1" applyFill="1" applyBorder="1" applyAlignment="1">
      <alignment horizontal="left" vertical="top" wrapText="1"/>
    </xf>
    <xf numFmtId="0" fontId="10" fillId="16" borderId="11" xfId="0" applyFont="1" applyFill="1" applyBorder="1" applyAlignment="1">
      <alignment horizontal="left" vertical="top" wrapText="1"/>
    </xf>
    <xf numFmtId="0" fontId="10" fillId="16" borderId="15" xfId="0" applyFont="1" applyFill="1" applyBorder="1" applyAlignment="1">
      <alignment horizontal="left" vertical="top" wrapText="1"/>
    </xf>
    <xf numFmtId="0" fontId="10" fillId="16" borderId="6" xfId="0" applyFont="1" applyFill="1" applyBorder="1" applyAlignment="1">
      <alignment horizontal="left" vertical="top" wrapText="1"/>
    </xf>
    <xf numFmtId="0" fontId="10" fillId="16" borderId="0" xfId="0" applyFont="1" applyFill="1" applyBorder="1" applyAlignment="1">
      <alignment horizontal="left" vertical="top" wrapText="1"/>
    </xf>
    <xf numFmtId="0" fontId="10" fillId="16" borderId="27" xfId="0" applyFont="1" applyFill="1" applyBorder="1" applyAlignment="1">
      <alignment horizontal="left" vertical="top" wrapText="1"/>
    </xf>
    <xf numFmtId="0" fontId="10" fillId="16" borderId="16" xfId="0" applyFont="1" applyFill="1" applyBorder="1" applyAlignment="1">
      <alignment horizontal="left" vertical="top" wrapText="1"/>
    </xf>
    <xf numFmtId="0" fontId="10" fillId="16" borderId="17" xfId="0" applyFont="1" applyFill="1" applyBorder="1" applyAlignment="1">
      <alignment horizontal="left" vertical="top" wrapText="1"/>
    </xf>
    <xf numFmtId="0" fontId="10" fillId="16" borderId="18" xfId="0" applyFont="1" applyFill="1" applyBorder="1" applyAlignment="1">
      <alignment horizontal="left" vertical="top" wrapText="1"/>
    </xf>
    <xf numFmtId="0" fontId="9" fillId="8" borderId="14" xfId="0" applyFont="1" applyFill="1" applyBorder="1" applyAlignment="1">
      <alignment horizontal="left" wrapText="1"/>
    </xf>
    <xf numFmtId="0" fontId="9" fillId="8" borderId="11" xfId="0" applyFont="1" applyFill="1" applyBorder="1" applyAlignment="1">
      <alignment horizontal="left" wrapText="1"/>
    </xf>
    <xf numFmtId="0" fontId="9" fillId="8" borderId="15" xfId="0" applyFont="1" applyFill="1" applyBorder="1" applyAlignment="1">
      <alignment horizontal="left" wrapText="1"/>
    </xf>
    <xf numFmtId="0" fontId="9" fillId="8" borderId="16" xfId="0" applyFont="1" applyFill="1" applyBorder="1" applyAlignment="1">
      <alignment horizontal="left" wrapText="1"/>
    </xf>
    <xf numFmtId="0" fontId="9" fillId="8" borderId="17" xfId="0" applyFont="1" applyFill="1" applyBorder="1" applyAlignment="1">
      <alignment horizontal="left" wrapText="1"/>
    </xf>
    <xf numFmtId="0" fontId="9" fillId="8" borderId="18" xfId="0" applyFont="1" applyFill="1" applyBorder="1" applyAlignment="1">
      <alignment horizontal="left" wrapText="1"/>
    </xf>
    <xf numFmtId="10" fontId="12" fillId="2" borderId="7" xfId="0" applyNumberFormat="1" applyFont="1" applyFill="1" applyBorder="1" applyAlignment="1">
      <alignment horizontal="left" wrapText="1"/>
    </xf>
    <xf numFmtId="10" fontId="12" fillId="2" borderId="8" xfId="0" applyNumberFormat="1" applyFont="1" applyFill="1" applyBorder="1" applyAlignment="1">
      <alignment horizontal="left" wrapText="1"/>
    </xf>
    <xf numFmtId="10" fontId="12" fillId="2" borderId="9" xfId="0" applyNumberFormat="1" applyFont="1" applyFill="1" applyBorder="1" applyAlignment="1">
      <alignment horizontal="left" wrapText="1"/>
    </xf>
    <xf numFmtId="10" fontId="5" fillId="5" borderId="12" xfId="0" applyNumberFormat="1" applyFont="1" applyFill="1" applyBorder="1" applyAlignment="1">
      <alignment horizontal="center" wrapText="1"/>
    </xf>
    <xf numFmtId="10" fontId="5" fillId="5" borderId="13" xfId="0" applyNumberFormat="1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6" fillId="12" borderId="14" xfId="0" applyFont="1" applyFill="1" applyBorder="1" applyAlignment="1">
      <alignment horizontal="left" vertical="top" wrapText="1"/>
    </xf>
    <xf numFmtId="0" fontId="6" fillId="12" borderId="11" xfId="0" applyFont="1" applyFill="1" applyBorder="1" applyAlignment="1">
      <alignment horizontal="left" vertical="top" wrapText="1"/>
    </xf>
    <xf numFmtId="0" fontId="6" fillId="12" borderId="15" xfId="0" applyFont="1" applyFill="1" applyBorder="1" applyAlignment="1">
      <alignment horizontal="left" vertical="top" wrapText="1"/>
    </xf>
    <xf numFmtId="0" fontId="6" fillId="12" borderId="6" xfId="0" applyFont="1" applyFill="1" applyBorder="1" applyAlignment="1">
      <alignment horizontal="left" vertical="top" wrapText="1"/>
    </xf>
    <xf numFmtId="0" fontId="6" fillId="12" borderId="0" xfId="0" applyFont="1" applyFill="1" applyBorder="1" applyAlignment="1">
      <alignment horizontal="left" vertical="top" wrapText="1"/>
    </xf>
    <xf numFmtId="0" fontId="6" fillId="12" borderId="27" xfId="0" applyFont="1" applyFill="1" applyBorder="1" applyAlignment="1">
      <alignment horizontal="left" vertical="top" wrapText="1"/>
    </xf>
    <xf numFmtId="0" fontId="6" fillId="12" borderId="16" xfId="0" applyFont="1" applyFill="1" applyBorder="1" applyAlignment="1">
      <alignment horizontal="left" vertical="top" wrapText="1"/>
    </xf>
    <xf numFmtId="0" fontId="6" fillId="12" borderId="17" xfId="0" applyFont="1" applyFill="1" applyBorder="1" applyAlignment="1">
      <alignment horizontal="left" vertical="top" wrapText="1"/>
    </xf>
    <xf numFmtId="0" fontId="6" fillId="12" borderId="18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wrapText="1"/>
    </xf>
    <xf numFmtId="0" fontId="9" fillId="4" borderId="11" xfId="0" applyFont="1" applyFill="1" applyBorder="1" applyAlignment="1">
      <alignment horizontal="left" wrapText="1"/>
    </xf>
    <xf numFmtId="0" fontId="9" fillId="4" borderId="15" xfId="0" applyFont="1" applyFill="1" applyBorder="1" applyAlignment="1">
      <alignment horizontal="left" wrapText="1"/>
    </xf>
    <xf numFmtId="0" fontId="9" fillId="4" borderId="16" xfId="0" applyFont="1" applyFill="1" applyBorder="1" applyAlignment="1">
      <alignment horizontal="left" wrapText="1"/>
    </xf>
    <xf numFmtId="0" fontId="9" fillId="4" borderId="17" xfId="0" applyFont="1" applyFill="1" applyBorder="1" applyAlignment="1">
      <alignment horizontal="left" wrapText="1"/>
    </xf>
    <xf numFmtId="0" fontId="9" fillId="4" borderId="18" xfId="0" applyFont="1" applyFill="1" applyBorder="1" applyAlignment="1">
      <alignment horizontal="left" wrapText="1"/>
    </xf>
  </cellXfs>
  <cellStyles count="1">
    <cellStyle name="Normal" xfId="0" builtinId="0"/>
  </cellStyles>
  <dxfs count="1">
    <dxf>
      <fill>
        <patternFill>
          <fgColor theme="5" tint="0.59996337778862885"/>
          <bgColor rgb="FFFFC000"/>
        </patternFill>
      </fill>
      <border>
        <vertical/>
        <horizontal/>
      </border>
    </dxf>
  </dxfs>
  <tableStyles count="0" defaultTableStyle="TableStyleMedium9" defaultPivotStyle="PivotStyleLight16"/>
  <colors>
    <mruColors>
      <color rgb="FFFF4F4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9524</xdr:rowOff>
    </xdr:from>
    <xdr:to>
      <xdr:col>3</xdr:col>
      <xdr:colOff>602272</xdr:colOff>
      <xdr:row>5</xdr:row>
      <xdr:rowOff>165652</xdr:rowOff>
    </xdr:to>
    <xdr:pic>
      <xdr:nvPicPr>
        <xdr:cNvPr id="1025" name="Picture 1" descr="http://www.marbellaconfidencial.es/frases/2014/06/prueba-logo-5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444" y="202785"/>
          <a:ext cx="2754785" cy="929171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twoCellAnchor editAs="oneCell">
    <xdr:from>
      <xdr:col>5</xdr:col>
      <xdr:colOff>28576</xdr:colOff>
      <xdr:row>0</xdr:row>
      <xdr:rowOff>88490</xdr:rowOff>
    </xdr:from>
    <xdr:to>
      <xdr:col>9</xdr:col>
      <xdr:colOff>683894</xdr:colOff>
      <xdr:row>6</xdr:row>
      <xdr:rowOff>133349</xdr:rowOff>
    </xdr:to>
    <xdr:pic>
      <xdr:nvPicPr>
        <xdr:cNvPr id="3" name="2 Imagen" descr="Titul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90876" y="88490"/>
          <a:ext cx="3741418" cy="1206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50"/>
  <sheetViews>
    <sheetView tabSelected="1" topLeftCell="A18" zoomScale="69" zoomScaleNormal="69" workbookViewId="0">
      <selection activeCell="L30" sqref="L30:L31"/>
    </sheetView>
  </sheetViews>
  <sheetFormatPr baseColWidth="10" defaultRowHeight="15"/>
  <cols>
    <col min="1" max="1" width="3.28515625" customWidth="1"/>
    <col min="2" max="2" width="22.42578125" customWidth="1"/>
    <col min="3" max="3" width="10.28515625" customWidth="1"/>
    <col min="4" max="4" width="15.7109375" customWidth="1"/>
    <col min="5" max="5" width="15" bestFit="1" customWidth="1"/>
    <col min="6" max="32" width="11.5703125" bestFit="1" customWidth="1"/>
  </cols>
  <sheetData>
    <row r="1" spans="2:32" ht="15.75" thickBot="1"/>
    <row r="2" spans="2:32">
      <c r="F2" s="63"/>
      <c r="G2" s="64"/>
      <c r="H2" s="64"/>
      <c r="I2" s="64"/>
      <c r="J2" s="64"/>
      <c r="K2" s="64"/>
      <c r="L2" s="64"/>
      <c r="M2" s="65"/>
    </row>
    <row r="3" spans="2:32">
      <c r="F3" s="66"/>
      <c r="G3" s="67"/>
      <c r="H3" s="67"/>
      <c r="I3" s="67"/>
      <c r="J3" s="67"/>
      <c r="K3" s="67"/>
      <c r="L3" s="67"/>
      <c r="M3" s="68"/>
    </row>
    <row r="4" spans="2:32">
      <c r="F4" s="66"/>
      <c r="G4" s="67"/>
      <c r="H4" s="67"/>
      <c r="I4" s="67"/>
      <c r="J4" s="67"/>
      <c r="K4" s="67"/>
      <c r="L4" s="67"/>
      <c r="M4" s="68"/>
    </row>
    <row r="5" spans="2:32">
      <c r="F5" s="66"/>
      <c r="G5" s="67"/>
      <c r="H5" s="67"/>
      <c r="I5" s="67"/>
      <c r="J5" s="67"/>
      <c r="K5" s="67"/>
      <c r="L5" s="67"/>
      <c r="M5" s="68"/>
    </row>
    <row r="6" spans="2:32" ht="15.75" thickBot="1">
      <c r="F6" s="69"/>
      <c r="G6" s="70"/>
      <c r="H6" s="70"/>
      <c r="I6" s="70"/>
      <c r="J6" s="70"/>
      <c r="K6" s="70"/>
      <c r="L6" s="70"/>
      <c r="M6" s="71"/>
    </row>
    <row r="7" spans="2:32" ht="15.75" thickBot="1">
      <c r="F7" s="8"/>
      <c r="G7" s="8"/>
      <c r="H7" s="8"/>
      <c r="I7" s="8"/>
      <c r="J7" s="8"/>
      <c r="K7" s="8"/>
      <c r="L7" s="8"/>
      <c r="M7" s="8"/>
    </row>
    <row r="8" spans="2:32" ht="15.75" thickBot="1">
      <c r="B8" s="72" t="s">
        <v>12</v>
      </c>
      <c r="C8" s="73"/>
      <c r="D8" s="74"/>
      <c r="E8" s="9"/>
    </row>
    <row r="9" spans="2:32">
      <c r="B9" s="12" t="s">
        <v>9</v>
      </c>
      <c r="C9" s="13" t="s">
        <v>10</v>
      </c>
      <c r="D9" s="14" t="s">
        <v>11</v>
      </c>
      <c r="E9" s="26" t="s">
        <v>13</v>
      </c>
      <c r="F9" s="11">
        <v>1</v>
      </c>
      <c r="G9" s="5">
        <v>2</v>
      </c>
      <c r="H9" s="5">
        <v>3</v>
      </c>
      <c r="I9" s="5">
        <v>4</v>
      </c>
      <c r="J9" s="5">
        <v>5</v>
      </c>
      <c r="K9" s="5">
        <v>6</v>
      </c>
      <c r="L9" s="5">
        <v>7</v>
      </c>
      <c r="M9" s="5">
        <v>8</v>
      </c>
      <c r="N9" s="5">
        <v>9</v>
      </c>
      <c r="O9" s="5">
        <v>10</v>
      </c>
      <c r="P9" s="5">
        <v>11</v>
      </c>
      <c r="Q9" s="5">
        <v>12</v>
      </c>
      <c r="R9" s="5">
        <v>13</v>
      </c>
      <c r="S9" s="5">
        <f>R9+1</f>
        <v>14</v>
      </c>
      <c r="T9" s="5">
        <f t="shared" ref="T9:AE9" si="0">S9+1</f>
        <v>15</v>
      </c>
      <c r="U9" s="5">
        <f t="shared" si="0"/>
        <v>16</v>
      </c>
      <c r="V9" s="5">
        <f t="shared" si="0"/>
        <v>17</v>
      </c>
      <c r="W9" s="5">
        <f t="shared" si="0"/>
        <v>18</v>
      </c>
      <c r="X9" s="5">
        <f t="shared" si="0"/>
        <v>19</v>
      </c>
      <c r="Y9" s="5">
        <f t="shared" si="0"/>
        <v>20</v>
      </c>
      <c r="Z9" s="5">
        <f>Y9+1</f>
        <v>21</v>
      </c>
      <c r="AA9" s="5">
        <f t="shared" si="0"/>
        <v>22</v>
      </c>
      <c r="AB9" s="5">
        <f t="shared" si="0"/>
        <v>23</v>
      </c>
      <c r="AC9" s="5">
        <f t="shared" si="0"/>
        <v>24</v>
      </c>
      <c r="AD9" s="5">
        <f t="shared" si="0"/>
        <v>25</v>
      </c>
      <c r="AE9" s="5">
        <f t="shared" si="0"/>
        <v>26</v>
      </c>
      <c r="AF9" s="5">
        <f>AE9+1</f>
        <v>27</v>
      </c>
    </row>
    <row r="10" spans="2:32">
      <c r="B10" s="15" t="s">
        <v>18</v>
      </c>
      <c r="C10" s="10">
        <f>(D10/$D$21)</f>
        <v>0.41014477438444469</v>
      </c>
      <c r="D10" s="30">
        <v>19406</v>
      </c>
      <c r="E10" s="21">
        <f>COUNTIF($L46:$AL46,"MAYOR")</f>
        <v>13</v>
      </c>
      <c r="F10" s="4">
        <f t="shared" ref="F10:O14" si="1">($D10/F$9)</f>
        <v>19406</v>
      </c>
      <c r="G10" s="4">
        <f t="shared" si="1"/>
        <v>9703</v>
      </c>
      <c r="H10" s="4">
        <f t="shared" si="1"/>
        <v>6468.666666666667</v>
      </c>
      <c r="I10" s="4">
        <f t="shared" si="1"/>
        <v>4851.5</v>
      </c>
      <c r="J10" s="4">
        <f t="shared" si="1"/>
        <v>3881.2</v>
      </c>
      <c r="K10" s="4">
        <f t="shared" si="1"/>
        <v>3234.3333333333335</v>
      </c>
      <c r="L10" s="4">
        <f t="shared" si="1"/>
        <v>2772.2857142857142</v>
      </c>
      <c r="M10" s="4">
        <f t="shared" si="1"/>
        <v>2425.75</v>
      </c>
      <c r="N10" s="4">
        <f t="shared" si="1"/>
        <v>2156.2222222222222</v>
      </c>
      <c r="O10" s="4">
        <f t="shared" si="1"/>
        <v>1940.6</v>
      </c>
      <c r="P10" s="4">
        <f t="shared" ref="P10:Y14" si="2">($D10/P$9)</f>
        <v>1764.1818181818182</v>
      </c>
      <c r="Q10" s="4">
        <f t="shared" si="2"/>
        <v>1617.1666666666667</v>
      </c>
      <c r="R10" s="4">
        <f t="shared" si="2"/>
        <v>1492.7692307692307</v>
      </c>
      <c r="S10" s="6">
        <f t="shared" si="2"/>
        <v>1386.1428571428571</v>
      </c>
      <c r="T10" s="6">
        <f t="shared" si="2"/>
        <v>1293.7333333333333</v>
      </c>
      <c r="U10" s="6">
        <f t="shared" si="2"/>
        <v>1212.875</v>
      </c>
      <c r="V10" s="6">
        <f t="shared" si="2"/>
        <v>1141.5294117647059</v>
      </c>
      <c r="W10" s="6">
        <f t="shared" si="2"/>
        <v>1078.1111111111111</v>
      </c>
      <c r="X10" s="6">
        <f t="shared" si="2"/>
        <v>1021.3684210526316</v>
      </c>
      <c r="Y10" s="6">
        <f t="shared" si="2"/>
        <v>970.3</v>
      </c>
      <c r="Z10" s="6">
        <f t="shared" ref="Z10:AF14" si="3">($D10/Z$9)</f>
        <v>924.09523809523807</v>
      </c>
      <c r="AA10" s="6">
        <f t="shared" si="3"/>
        <v>882.09090909090912</v>
      </c>
      <c r="AB10" s="6">
        <f t="shared" si="3"/>
        <v>843.73913043478262</v>
      </c>
      <c r="AC10" s="6">
        <f t="shared" si="3"/>
        <v>808.58333333333337</v>
      </c>
      <c r="AD10" s="6">
        <f t="shared" si="3"/>
        <v>776.24</v>
      </c>
      <c r="AE10" s="6">
        <f t="shared" si="3"/>
        <v>746.38461538461536</v>
      </c>
      <c r="AF10" s="6">
        <f t="shared" si="3"/>
        <v>718.74074074074076</v>
      </c>
    </row>
    <row r="11" spans="2:32">
      <c r="B11" s="15" t="s">
        <v>0</v>
      </c>
      <c r="C11" s="10">
        <f t="shared" ref="C11:C19" si="4">(D11/$D$21)</f>
        <v>0.26300327591672829</v>
      </c>
      <c r="D11" s="16">
        <v>12444</v>
      </c>
      <c r="E11" s="21">
        <f t="shared" ref="E11:E14" si="5">COUNTIF($L47:$AL47,"MAYOR")</f>
        <v>8</v>
      </c>
      <c r="F11" s="4">
        <f t="shared" si="1"/>
        <v>12444</v>
      </c>
      <c r="G11" s="4">
        <f t="shared" si="1"/>
        <v>6222</v>
      </c>
      <c r="H11" s="4">
        <f t="shared" si="1"/>
        <v>4148</v>
      </c>
      <c r="I11" s="4">
        <f t="shared" si="1"/>
        <v>3111</v>
      </c>
      <c r="J11" s="4">
        <f t="shared" si="1"/>
        <v>2488.8000000000002</v>
      </c>
      <c r="K11" s="4">
        <f t="shared" si="1"/>
        <v>2074</v>
      </c>
      <c r="L11" s="4">
        <f t="shared" si="1"/>
        <v>1777.7142857142858</v>
      </c>
      <c r="M11" s="6">
        <f t="shared" si="1"/>
        <v>1555.5</v>
      </c>
      <c r="N11" s="6">
        <f t="shared" si="1"/>
        <v>1382.6666666666667</v>
      </c>
      <c r="O11" s="6">
        <f t="shared" si="1"/>
        <v>1244.4000000000001</v>
      </c>
      <c r="P11" s="6">
        <f t="shared" si="2"/>
        <v>1131.2727272727273</v>
      </c>
      <c r="Q11" s="6">
        <f t="shared" si="2"/>
        <v>1037</v>
      </c>
      <c r="R11" s="6">
        <f t="shared" si="2"/>
        <v>957.23076923076928</v>
      </c>
      <c r="S11" s="6">
        <f t="shared" si="2"/>
        <v>888.85714285714289</v>
      </c>
      <c r="T11" s="6">
        <f t="shared" si="2"/>
        <v>829.6</v>
      </c>
      <c r="U11" s="6">
        <f t="shared" si="2"/>
        <v>777.75</v>
      </c>
      <c r="V11" s="6">
        <f t="shared" si="2"/>
        <v>732</v>
      </c>
      <c r="W11" s="6">
        <f t="shared" si="2"/>
        <v>691.33333333333337</v>
      </c>
      <c r="X11" s="6">
        <f t="shared" si="2"/>
        <v>654.9473684210526</v>
      </c>
      <c r="Y11" s="6">
        <f t="shared" si="2"/>
        <v>622.20000000000005</v>
      </c>
      <c r="Z11" s="6">
        <f t="shared" si="3"/>
        <v>592.57142857142856</v>
      </c>
      <c r="AA11" s="6">
        <f t="shared" si="3"/>
        <v>565.63636363636363</v>
      </c>
      <c r="AB11" s="6">
        <f t="shared" si="3"/>
        <v>541.04347826086962</v>
      </c>
      <c r="AC11" s="6">
        <f t="shared" si="3"/>
        <v>518.5</v>
      </c>
      <c r="AD11" s="6">
        <f t="shared" si="3"/>
        <v>497.76</v>
      </c>
      <c r="AE11" s="6">
        <f t="shared" si="3"/>
        <v>478.61538461538464</v>
      </c>
      <c r="AF11" s="6">
        <f t="shared" si="3"/>
        <v>460.88888888888891</v>
      </c>
    </row>
    <row r="12" spans="2:32">
      <c r="B12" s="15" t="s">
        <v>8</v>
      </c>
      <c r="C12" s="10">
        <f t="shared" si="4"/>
        <v>9.1641128606150271E-2</v>
      </c>
      <c r="D12" s="17">
        <v>4336</v>
      </c>
      <c r="E12" s="21">
        <f t="shared" si="5"/>
        <v>2</v>
      </c>
      <c r="F12" s="4">
        <f t="shared" si="1"/>
        <v>4336</v>
      </c>
      <c r="G12" s="4">
        <f t="shared" si="1"/>
        <v>2168</v>
      </c>
      <c r="H12" s="6">
        <f t="shared" si="1"/>
        <v>1445.3333333333333</v>
      </c>
      <c r="I12" s="6">
        <f t="shared" si="1"/>
        <v>1084</v>
      </c>
      <c r="J12" s="6">
        <f t="shared" si="1"/>
        <v>867.2</v>
      </c>
      <c r="K12" s="6">
        <f t="shared" si="1"/>
        <v>722.66666666666663</v>
      </c>
      <c r="L12" s="6">
        <f t="shared" si="1"/>
        <v>619.42857142857144</v>
      </c>
      <c r="M12" s="6">
        <f t="shared" si="1"/>
        <v>542</v>
      </c>
      <c r="N12" s="6">
        <f t="shared" si="1"/>
        <v>481.77777777777777</v>
      </c>
      <c r="O12" s="6">
        <f t="shared" si="1"/>
        <v>433.6</v>
      </c>
      <c r="P12" s="6">
        <f t="shared" si="2"/>
        <v>394.18181818181819</v>
      </c>
      <c r="Q12" s="6">
        <f t="shared" si="2"/>
        <v>361.33333333333331</v>
      </c>
      <c r="R12" s="6">
        <f t="shared" si="2"/>
        <v>333.53846153846155</v>
      </c>
      <c r="S12" s="6">
        <f t="shared" si="2"/>
        <v>309.71428571428572</v>
      </c>
      <c r="T12" s="6">
        <f t="shared" si="2"/>
        <v>289.06666666666666</v>
      </c>
      <c r="U12" s="6">
        <f t="shared" si="2"/>
        <v>271</v>
      </c>
      <c r="V12" s="6">
        <f t="shared" si="2"/>
        <v>255.05882352941177</v>
      </c>
      <c r="W12" s="6">
        <f t="shared" si="2"/>
        <v>240.88888888888889</v>
      </c>
      <c r="X12" s="6">
        <f t="shared" si="2"/>
        <v>228.21052631578948</v>
      </c>
      <c r="Y12" s="6">
        <f t="shared" si="2"/>
        <v>216.8</v>
      </c>
      <c r="Z12" s="6">
        <f t="shared" si="3"/>
        <v>206.47619047619048</v>
      </c>
      <c r="AA12" s="6">
        <f t="shared" si="3"/>
        <v>197.09090909090909</v>
      </c>
      <c r="AB12" s="6">
        <f t="shared" si="3"/>
        <v>188.52173913043478</v>
      </c>
      <c r="AC12" s="6">
        <f t="shared" si="3"/>
        <v>180.66666666666666</v>
      </c>
      <c r="AD12" s="6">
        <f t="shared" si="3"/>
        <v>173.44</v>
      </c>
      <c r="AE12" s="6">
        <f t="shared" si="3"/>
        <v>166.76923076923077</v>
      </c>
      <c r="AF12" s="6">
        <f t="shared" si="3"/>
        <v>160.59259259259258</v>
      </c>
    </row>
    <row r="13" spans="2:32">
      <c r="B13" s="15" t="s">
        <v>1</v>
      </c>
      <c r="C13" s="10">
        <f t="shared" si="4"/>
        <v>8.2003592940927822E-2</v>
      </c>
      <c r="D13" s="17">
        <v>3880</v>
      </c>
      <c r="E13" s="21">
        <f t="shared" si="5"/>
        <v>2</v>
      </c>
      <c r="F13" s="4">
        <f t="shared" si="1"/>
        <v>3880</v>
      </c>
      <c r="G13" s="4">
        <f t="shared" si="1"/>
        <v>1940</v>
      </c>
      <c r="H13" s="6">
        <f t="shared" si="1"/>
        <v>1293.3333333333333</v>
      </c>
      <c r="I13" s="6">
        <f t="shared" si="1"/>
        <v>970</v>
      </c>
      <c r="J13" s="6">
        <f t="shared" si="1"/>
        <v>776</v>
      </c>
      <c r="K13" s="6">
        <f t="shared" si="1"/>
        <v>646.66666666666663</v>
      </c>
      <c r="L13" s="6">
        <f t="shared" si="1"/>
        <v>554.28571428571433</v>
      </c>
      <c r="M13" s="6">
        <f t="shared" si="1"/>
        <v>485</v>
      </c>
      <c r="N13" s="6">
        <f t="shared" si="1"/>
        <v>431.11111111111109</v>
      </c>
      <c r="O13" s="6">
        <f t="shared" si="1"/>
        <v>388</v>
      </c>
      <c r="P13" s="6">
        <f t="shared" si="2"/>
        <v>352.72727272727275</v>
      </c>
      <c r="Q13" s="6">
        <f t="shared" si="2"/>
        <v>323.33333333333331</v>
      </c>
      <c r="R13" s="6">
        <f t="shared" si="2"/>
        <v>298.46153846153845</v>
      </c>
      <c r="S13" s="6">
        <f t="shared" si="2"/>
        <v>277.14285714285717</v>
      </c>
      <c r="T13" s="6">
        <f t="shared" si="2"/>
        <v>258.66666666666669</v>
      </c>
      <c r="U13" s="6">
        <f t="shared" si="2"/>
        <v>242.5</v>
      </c>
      <c r="V13" s="6">
        <f t="shared" si="2"/>
        <v>228.23529411764707</v>
      </c>
      <c r="W13" s="6">
        <f t="shared" si="2"/>
        <v>215.55555555555554</v>
      </c>
      <c r="X13" s="6">
        <f t="shared" si="2"/>
        <v>204.21052631578948</v>
      </c>
      <c r="Y13" s="6">
        <f t="shared" si="2"/>
        <v>194</v>
      </c>
      <c r="Z13" s="6">
        <f t="shared" si="3"/>
        <v>184.76190476190476</v>
      </c>
      <c r="AA13" s="6">
        <f t="shared" si="3"/>
        <v>176.36363636363637</v>
      </c>
      <c r="AB13" s="6">
        <f t="shared" si="3"/>
        <v>168.69565217391303</v>
      </c>
      <c r="AC13" s="6">
        <f t="shared" si="3"/>
        <v>161.66666666666666</v>
      </c>
      <c r="AD13" s="6">
        <f t="shared" si="3"/>
        <v>155.19999999999999</v>
      </c>
      <c r="AE13" s="6">
        <f t="shared" si="3"/>
        <v>149.23076923076923</v>
      </c>
      <c r="AF13" s="6">
        <f t="shared" si="3"/>
        <v>143.7037037037037</v>
      </c>
    </row>
    <row r="14" spans="2:32" ht="15.75" thickBot="1">
      <c r="B14" s="18" t="s">
        <v>7</v>
      </c>
      <c r="C14" s="10">
        <f t="shared" si="4"/>
        <v>6.767409912289972E-2</v>
      </c>
      <c r="D14" s="19">
        <v>3202</v>
      </c>
      <c r="E14" s="21">
        <f t="shared" si="5"/>
        <v>2</v>
      </c>
      <c r="F14" s="4">
        <f t="shared" si="1"/>
        <v>3202</v>
      </c>
      <c r="G14" s="4">
        <f t="shared" si="1"/>
        <v>1601</v>
      </c>
      <c r="H14" s="6">
        <f t="shared" si="1"/>
        <v>1067.3333333333333</v>
      </c>
      <c r="I14" s="6">
        <f t="shared" si="1"/>
        <v>800.5</v>
      </c>
      <c r="J14" s="6">
        <f t="shared" si="1"/>
        <v>640.4</v>
      </c>
      <c r="K14" s="6">
        <f t="shared" si="1"/>
        <v>533.66666666666663</v>
      </c>
      <c r="L14" s="6">
        <f t="shared" si="1"/>
        <v>457.42857142857144</v>
      </c>
      <c r="M14" s="6">
        <f t="shared" si="1"/>
        <v>400.25</v>
      </c>
      <c r="N14" s="6">
        <f t="shared" si="1"/>
        <v>355.77777777777777</v>
      </c>
      <c r="O14" s="6">
        <f t="shared" si="1"/>
        <v>320.2</v>
      </c>
      <c r="P14" s="6">
        <f t="shared" si="2"/>
        <v>291.09090909090907</v>
      </c>
      <c r="Q14" s="6">
        <f t="shared" si="2"/>
        <v>266.83333333333331</v>
      </c>
      <c r="R14" s="6">
        <f t="shared" si="2"/>
        <v>246.30769230769232</v>
      </c>
      <c r="S14" s="6">
        <f t="shared" si="2"/>
        <v>228.71428571428572</v>
      </c>
      <c r="T14" s="6">
        <f t="shared" si="2"/>
        <v>213.46666666666667</v>
      </c>
      <c r="U14" s="6">
        <f t="shared" si="2"/>
        <v>200.125</v>
      </c>
      <c r="V14" s="6">
        <f t="shared" si="2"/>
        <v>188.35294117647058</v>
      </c>
      <c r="W14" s="6">
        <f t="shared" si="2"/>
        <v>177.88888888888889</v>
      </c>
      <c r="X14" s="6">
        <f t="shared" si="2"/>
        <v>168.52631578947367</v>
      </c>
      <c r="Y14" s="6">
        <f t="shared" si="2"/>
        <v>160.1</v>
      </c>
      <c r="Z14" s="6">
        <f t="shared" si="3"/>
        <v>152.47619047619048</v>
      </c>
      <c r="AA14" s="6">
        <f t="shared" si="3"/>
        <v>145.54545454545453</v>
      </c>
      <c r="AB14" s="6">
        <f t="shared" si="3"/>
        <v>139.21739130434781</v>
      </c>
      <c r="AC14" s="6">
        <f t="shared" si="3"/>
        <v>133.41666666666666</v>
      </c>
      <c r="AD14" s="6">
        <f t="shared" si="3"/>
        <v>128.08000000000001</v>
      </c>
      <c r="AE14" s="6">
        <f t="shared" si="3"/>
        <v>123.15384615384616</v>
      </c>
      <c r="AF14" s="6">
        <f t="shared" si="3"/>
        <v>118.5925925925926</v>
      </c>
    </row>
    <row r="15" spans="2:32">
      <c r="B15" s="31" t="s">
        <v>2</v>
      </c>
      <c r="C15" s="42">
        <f t="shared" si="4"/>
        <v>3.113177639226461E-2</v>
      </c>
      <c r="D15" s="32">
        <v>1473</v>
      </c>
      <c r="E15" s="27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2:32">
      <c r="B16" s="33" t="s">
        <v>3</v>
      </c>
      <c r="C16" s="42">
        <f t="shared" si="4"/>
        <v>1.9845714889569904E-2</v>
      </c>
      <c r="D16" s="34">
        <v>939</v>
      </c>
      <c r="E16" s="2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2:32">
      <c r="B17" s="33" t="s">
        <v>4</v>
      </c>
      <c r="C17" s="42">
        <f t="shared" si="4"/>
        <v>1.6992497093944837E-2</v>
      </c>
      <c r="D17" s="34">
        <v>804</v>
      </c>
      <c r="E17" s="2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2:32">
      <c r="B18" s="33" t="s">
        <v>5</v>
      </c>
      <c r="C18" s="42">
        <f t="shared" si="4"/>
        <v>2.9166226355278454E-3</v>
      </c>
      <c r="D18" s="34">
        <v>138</v>
      </c>
      <c r="E18" s="2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2:32">
      <c r="B19" s="35" t="s">
        <v>6</v>
      </c>
      <c r="C19" s="42">
        <f t="shared" si="4"/>
        <v>1.2469618514213251E-3</v>
      </c>
      <c r="D19" s="36">
        <v>59</v>
      </c>
      <c r="E19" s="2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2:32" ht="15.75" thickBot="1">
      <c r="B20" s="38" t="s">
        <v>15</v>
      </c>
      <c r="C20" s="39"/>
      <c r="D20" s="40">
        <v>634</v>
      </c>
      <c r="E20" s="2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 ht="15.75" thickBot="1">
      <c r="C21" s="37" t="s">
        <v>14</v>
      </c>
      <c r="D21" s="23">
        <f>SUM(D10:D20)</f>
        <v>47315</v>
      </c>
      <c r="E21" s="23">
        <f>SUM(E10:E19)</f>
        <v>27</v>
      </c>
    </row>
    <row r="22" spans="2:32">
      <c r="B22" s="1"/>
      <c r="C22" s="1"/>
      <c r="F22" s="24"/>
      <c r="G22" s="52" t="s">
        <v>16</v>
      </c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4"/>
    </row>
    <row r="23" spans="2:32" ht="23.25" customHeight="1" thickBot="1">
      <c r="F23" s="25"/>
      <c r="G23" s="55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  <c r="S23" s="7"/>
      <c r="T23" s="7"/>
      <c r="U23" s="7"/>
      <c r="V23" s="7"/>
    </row>
    <row r="24" spans="2:32">
      <c r="F24" s="61"/>
      <c r="G24" s="84" t="s">
        <v>20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</row>
    <row r="25" spans="2:32" ht="27" customHeight="1" thickBot="1">
      <c r="F25" s="62"/>
      <c r="G25" s="87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9"/>
    </row>
    <row r="26" spans="2:32" ht="42" customHeight="1" thickBot="1">
      <c r="F26" s="41"/>
      <c r="G26" s="58" t="s">
        <v>17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60"/>
    </row>
    <row r="27" spans="2:32" ht="15.75" thickBot="1"/>
    <row r="28" spans="2:32" ht="15" customHeight="1">
      <c r="B28" s="75" t="s">
        <v>19</v>
      </c>
      <c r="C28" s="76"/>
      <c r="D28" s="76"/>
      <c r="E28" s="76"/>
      <c r="F28" s="76"/>
      <c r="G28" s="76"/>
      <c r="H28" s="76"/>
      <c r="I28" s="76"/>
      <c r="J28" s="77"/>
    </row>
    <row r="29" spans="2:32" ht="15" customHeight="1">
      <c r="B29" s="78"/>
      <c r="C29" s="79"/>
      <c r="D29" s="79"/>
      <c r="E29" s="79"/>
      <c r="F29" s="79"/>
      <c r="G29" s="79"/>
      <c r="H29" s="79"/>
      <c r="I29" s="79"/>
      <c r="J29" s="80"/>
    </row>
    <row r="30" spans="2:32" ht="15" customHeight="1">
      <c r="B30" s="78"/>
      <c r="C30" s="79"/>
      <c r="D30" s="79"/>
      <c r="E30" s="79"/>
      <c r="F30" s="79"/>
      <c r="G30" s="79"/>
      <c r="H30" s="79"/>
      <c r="I30" s="79"/>
      <c r="J30" s="80"/>
    </row>
    <row r="31" spans="2:32" ht="15" customHeight="1">
      <c r="B31" s="78"/>
      <c r="C31" s="79"/>
      <c r="D31" s="79"/>
      <c r="E31" s="79"/>
      <c r="F31" s="79"/>
      <c r="G31" s="79"/>
      <c r="H31" s="79"/>
      <c r="I31" s="79"/>
      <c r="J31" s="80"/>
    </row>
    <row r="32" spans="2:32" ht="15" customHeight="1">
      <c r="B32" s="78"/>
      <c r="C32" s="79"/>
      <c r="D32" s="79"/>
      <c r="E32" s="79"/>
      <c r="F32" s="79"/>
      <c r="G32" s="79"/>
      <c r="H32" s="79"/>
      <c r="I32" s="79"/>
      <c r="J32" s="80"/>
    </row>
    <row r="33" spans="2:38" ht="15" customHeight="1">
      <c r="B33" s="78"/>
      <c r="C33" s="79"/>
      <c r="D33" s="79"/>
      <c r="E33" s="79"/>
      <c r="F33" s="79"/>
      <c r="G33" s="79"/>
      <c r="H33" s="79"/>
      <c r="I33" s="79"/>
      <c r="J33" s="80"/>
    </row>
    <row r="34" spans="2:38" ht="15" customHeight="1">
      <c r="B34" s="78"/>
      <c r="C34" s="79"/>
      <c r="D34" s="79"/>
      <c r="E34" s="79"/>
      <c r="F34" s="79"/>
      <c r="G34" s="79"/>
      <c r="H34" s="79"/>
      <c r="I34" s="79"/>
      <c r="J34" s="80"/>
    </row>
    <row r="35" spans="2:38" ht="15" customHeight="1">
      <c r="B35" s="78"/>
      <c r="C35" s="79"/>
      <c r="D35" s="79"/>
      <c r="E35" s="79"/>
      <c r="F35" s="79"/>
      <c r="G35" s="79"/>
      <c r="H35" s="79"/>
      <c r="I35" s="79"/>
      <c r="J35" s="80"/>
    </row>
    <row r="36" spans="2:38">
      <c r="B36" s="78"/>
      <c r="C36" s="79"/>
      <c r="D36" s="79"/>
      <c r="E36" s="79"/>
      <c r="F36" s="79"/>
      <c r="G36" s="79"/>
      <c r="H36" s="79"/>
      <c r="I36" s="79"/>
      <c r="J36" s="80"/>
    </row>
    <row r="37" spans="2:38" ht="15.75" thickBot="1">
      <c r="B37" s="81"/>
      <c r="C37" s="82"/>
      <c r="D37" s="82"/>
      <c r="E37" s="82"/>
      <c r="F37" s="82"/>
      <c r="G37" s="82"/>
      <c r="H37" s="82"/>
      <c r="I37" s="82"/>
      <c r="J37" s="83"/>
      <c r="L37" s="22">
        <v>1</v>
      </c>
      <c r="M37" s="22">
        <f>L37+1</f>
        <v>2</v>
      </c>
      <c r="N37" s="22">
        <f t="shared" ref="N37:AL37" si="6">M37+1</f>
        <v>3</v>
      </c>
      <c r="O37" s="22">
        <f t="shared" si="6"/>
        <v>4</v>
      </c>
      <c r="P37" s="22">
        <f t="shared" si="6"/>
        <v>5</v>
      </c>
      <c r="Q37" s="22">
        <f t="shared" si="6"/>
        <v>6</v>
      </c>
      <c r="R37" s="22">
        <f t="shared" si="6"/>
        <v>7</v>
      </c>
      <c r="S37" s="22">
        <f t="shared" si="6"/>
        <v>8</v>
      </c>
      <c r="T37" s="22">
        <f t="shared" si="6"/>
        <v>9</v>
      </c>
      <c r="U37" s="22">
        <f t="shared" si="6"/>
        <v>10</v>
      </c>
      <c r="V37" s="22">
        <f t="shared" si="6"/>
        <v>11</v>
      </c>
      <c r="W37" s="22">
        <f t="shared" si="6"/>
        <v>12</v>
      </c>
      <c r="X37" s="22">
        <f t="shared" si="6"/>
        <v>13</v>
      </c>
      <c r="Y37" s="22">
        <f t="shared" si="6"/>
        <v>14</v>
      </c>
      <c r="Z37" s="22">
        <f t="shared" si="6"/>
        <v>15</v>
      </c>
      <c r="AA37" s="22">
        <f t="shared" si="6"/>
        <v>16</v>
      </c>
      <c r="AB37" s="22">
        <f t="shared" si="6"/>
        <v>17</v>
      </c>
      <c r="AC37" s="22">
        <f t="shared" si="6"/>
        <v>18</v>
      </c>
      <c r="AD37" s="22">
        <f t="shared" si="6"/>
        <v>19</v>
      </c>
      <c r="AE37" s="22">
        <f t="shared" si="6"/>
        <v>20</v>
      </c>
      <c r="AF37" s="22">
        <f t="shared" si="6"/>
        <v>21</v>
      </c>
      <c r="AG37" s="22">
        <f t="shared" si="6"/>
        <v>22</v>
      </c>
      <c r="AH37" s="22">
        <f t="shared" si="6"/>
        <v>23</v>
      </c>
      <c r="AI37" s="22">
        <f t="shared" si="6"/>
        <v>24</v>
      </c>
      <c r="AJ37" s="22">
        <f t="shared" si="6"/>
        <v>25</v>
      </c>
      <c r="AK37" s="22">
        <f t="shared" si="6"/>
        <v>26</v>
      </c>
      <c r="AL37" s="22">
        <f t="shared" si="6"/>
        <v>27</v>
      </c>
    </row>
    <row r="38" spans="2:38" ht="15.75" thickBot="1"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</row>
    <row r="39" spans="2:38">
      <c r="B39" s="43" t="s">
        <v>21</v>
      </c>
      <c r="C39" s="44"/>
      <c r="D39" s="44"/>
      <c r="E39" s="44"/>
      <c r="F39" s="44"/>
      <c r="G39" s="44"/>
      <c r="H39" s="44"/>
      <c r="I39" s="44"/>
      <c r="J39" s="45"/>
      <c r="L39" s="22">
        <f t="shared" ref="L39:U43" si="7">RANK(F10,$F$10:$AF$14,0)</f>
        <v>1</v>
      </c>
      <c r="M39" s="22">
        <f t="shared" si="7"/>
        <v>3</v>
      </c>
      <c r="N39" s="22">
        <f t="shared" si="7"/>
        <v>4</v>
      </c>
      <c r="O39" s="22">
        <f t="shared" si="7"/>
        <v>6</v>
      </c>
      <c r="P39" s="22">
        <f t="shared" si="7"/>
        <v>9</v>
      </c>
      <c r="Q39" s="22">
        <f t="shared" si="7"/>
        <v>11</v>
      </c>
      <c r="R39" s="22">
        <f t="shared" si="7"/>
        <v>14</v>
      </c>
      <c r="S39" s="22">
        <f t="shared" si="7"/>
        <v>16</v>
      </c>
      <c r="T39" s="22">
        <f t="shared" si="7"/>
        <v>18</v>
      </c>
      <c r="U39" s="22">
        <f t="shared" si="7"/>
        <v>20</v>
      </c>
      <c r="V39" s="22">
        <f t="shared" ref="V39:AE43" si="8">RANK(P10,$F$10:$AF$14,0)</f>
        <v>23</v>
      </c>
      <c r="W39" s="22">
        <f t="shared" si="8"/>
        <v>24</v>
      </c>
      <c r="X39" s="22">
        <f t="shared" si="8"/>
        <v>27</v>
      </c>
      <c r="Y39" s="22">
        <f t="shared" si="8"/>
        <v>29</v>
      </c>
      <c r="Z39" s="22">
        <f t="shared" si="8"/>
        <v>31</v>
      </c>
      <c r="AA39" s="22">
        <f t="shared" si="8"/>
        <v>34</v>
      </c>
      <c r="AB39" s="22">
        <f t="shared" si="8"/>
        <v>35</v>
      </c>
      <c r="AC39" s="22">
        <f t="shared" si="8"/>
        <v>38</v>
      </c>
      <c r="AD39" s="22">
        <f t="shared" si="8"/>
        <v>41</v>
      </c>
      <c r="AE39" s="22">
        <f t="shared" si="8"/>
        <v>42</v>
      </c>
      <c r="AF39" s="22">
        <f t="shared" ref="AF39:AL43" si="9">RANK(Z10,$F$10:$AF$14,0)</f>
        <v>45</v>
      </c>
      <c r="AG39" s="22">
        <f t="shared" si="9"/>
        <v>47</v>
      </c>
      <c r="AH39" s="22">
        <f t="shared" si="9"/>
        <v>49</v>
      </c>
      <c r="AI39" s="22">
        <f t="shared" si="9"/>
        <v>51</v>
      </c>
      <c r="AJ39" s="22">
        <f t="shared" si="9"/>
        <v>54</v>
      </c>
      <c r="AK39" s="22">
        <f t="shared" si="9"/>
        <v>56</v>
      </c>
      <c r="AL39" s="22">
        <f t="shared" si="9"/>
        <v>59</v>
      </c>
    </row>
    <row r="40" spans="2:38">
      <c r="B40" s="46"/>
      <c r="C40" s="47"/>
      <c r="D40" s="47"/>
      <c r="E40" s="47"/>
      <c r="F40" s="47"/>
      <c r="G40" s="47"/>
      <c r="H40" s="47"/>
      <c r="I40" s="47"/>
      <c r="J40" s="48"/>
      <c r="L40" s="22">
        <f t="shared" si="7"/>
        <v>2</v>
      </c>
      <c r="M40" s="22">
        <f t="shared" si="7"/>
        <v>5</v>
      </c>
      <c r="N40" s="22">
        <f t="shared" si="7"/>
        <v>8</v>
      </c>
      <c r="O40" s="22">
        <f t="shared" si="7"/>
        <v>13</v>
      </c>
      <c r="P40" s="22">
        <f t="shared" si="7"/>
        <v>15</v>
      </c>
      <c r="Q40" s="22">
        <f t="shared" si="7"/>
        <v>19</v>
      </c>
      <c r="R40" s="22">
        <f t="shared" si="7"/>
        <v>22</v>
      </c>
      <c r="S40" s="22">
        <f t="shared" si="7"/>
        <v>26</v>
      </c>
      <c r="T40" s="22">
        <f t="shared" si="7"/>
        <v>30</v>
      </c>
      <c r="U40" s="22">
        <f t="shared" si="7"/>
        <v>33</v>
      </c>
      <c r="V40" s="22">
        <f t="shared" si="8"/>
        <v>36</v>
      </c>
      <c r="W40" s="22">
        <f t="shared" si="8"/>
        <v>40</v>
      </c>
      <c r="X40" s="22">
        <f t="shared" si="8"/>
        <v>44</v>
      </c>
      <c r="Y40" s="22">
        <f t="shared" si="8"/>
        <v>46</v>
      </c>
      <c r="Z40" s="22">
        <f t="shared" si="8"/>
        <v>50</v>
      </c>
      <c r="AA40" s="22">
        <f t="shared" si="8"/>
        <v>53</v>
      </c>
      <c r="AB40" s="22">
        <f t="shared" si="8"/>
        <v>57</v>
      </c>
      <c r="AC40" s="22">
        <f t="shared" si="8"/>
        <v>60</v>
      </c>
      <c r="AD40" s="22">
        <f t="shared" si="8"/>
        <v>61</v>
      </c>
      <c r="AE40" s="22">
        <f t="shared" si="8"/>
        <v>64</v>
      </c>
      <c r="AF40" s="22">
        <f t="shared" si="9"/>
        <v>66</v>
      </c>
      <c r="AG40" s="22">
        <f t="shared" si="9"/>
        <v>67</v>
      </c>
      <c r="AH40" s="22">
        <f t="shared" si="9"/>
        <v>70</v>
      </c>
      <c r="AI40" s="22">
        <f t="shared" si="9"/>
        <v>72</v>
      </c>
      <c r="AJ40" s="22">
        <f t="shared" si="9"/>
        <v>73</v>
      </c>
      <c r="AK40" s="22">
        <f t="shared" si="9"/>
        <v>76</v>
      </c>
      <c r="AL40" s="22">
        <f t="shared" si="9"/>
        <v>77</v>
      </c>
    </row>
    <row r="41" spans="2:38">
      <c r="B41" s="46"/>
      <c r="C41" s="47"/>
      <c r="D41" s="47"/>
      <c r="E41" s="47"/>
      <c r="F41" s="47"/>
      <c r="G41" s="47"/>
      <c r="H41" s="47"/>
      <c r="I41" s="47"/>
      <c r="J41" s="48"/>
      <c r="L41" s="22">
        <f t="shared" si="7"/>
        <v>7</v>
      </c>
      <c r="M41" s="22">
        <f t="shared" si="7"/>
        <v>17</v>
      </c>
      <c r="N41" s="22">
        <f t="shared" si="7"/>
        <v>28</v>
      </c>
      <c r="O41" s="22">
        <f t="shared" si="7"/>
        <v>37</v>
      </c>
      <c r="P41" s="22">
        <f t="shared" si="7"/>
        <v>48</v>
      </c>
      <c r="Q41" s="22">
        <f t="shared" si="7"/>
        <v>58</v>
      </c>
      <c r="R41" s="22">
        <f t="shared" si="7"/>
        <v>65</v>
      </c>
      <c r="S41" s="22">
        <f t="shared" si="7"/>
        <v>69</v>
      </c>
      <c r="T41" s="22">
        <f t="shared" si="7"/>
        <v>75</v>
      </c>
      <c r="U41" s="22">
        <f t="shared" si="7"/>
        <v>79</v>
      </c>
      <c r="V41" s="22">
        <f t="shared" si="8"/>
        <v>82</v>
      </c>
      <c r="W41" s="22">
        <f t="shared" si="8"/>
        <v>84</v>
      </c>
      <c r="X41" s="22">
        <f t="shared" si="8"/>
        <v>87</v>
      </c>
      <c r="Y41" s="22">
        <f t="shared" si="8"/>
        <v>90</v>
      </c>
      <c r="Z41" s="22">
        <f t="shared" si="8"/>
        <v>93</v>
      </c>
      <c r="AA41" s="22">
        <f t="shared" si="8"/>
        <v>95</v>
      </c>
      <c r="AB41" s="22">
        <f t="shared" si="8"/>
        <v>98</v>
      </c>
      <c r="AC41" s="22">
        <f t="shared" si="8"/>
        <v>101</v>
      </c>
      <c r="AD41" s="22">
        <f t="shared" si="8"/>
        <v>104</v>
      </c>
      <c r="AE41" s="22">
        <f t="shared" si="8"/>
        <v>105</v>
      </c>
      <c r="AF41" s="22">
        <f t="shared" si="9"/>
        <v>108</v>
      </c>
      <c r="AG41" s="22">
        <f t="shared" si="9"/>
        <v>111</v>
      </c>
      <c r="AH41" s="22">
        <f t="shared" si="9"/>
        <v>113</v>
      </c>
      <c r="AI41" s="22">
        <f t="shared" si="9"/>
        <v>116</v>
      </c>
      <c r="AJ41" s="22">
        <f t="shared" si="9"/>
        <v>119</v>
      </c>
      <c r="AK41" s="22">
        <f t="shared" si="9"/>
        <v>122</v>
      </c>
      <c r="AL41" s="22">
        <f t="shared" si="9"/>
        <v>124</v>
      </c>
    </row>
    <row r="42" spans="2:38">
      <c r="B42" s="46"/>
      <c r="C42" s="47"/>
      <c r="D42" s="47"/>
      <c r="E42" s="47"/>
      <c r="F42" s="47"/>
      <c r="G42" s="47"/>
      <c r="H42" s="47"/>
      <c r="I42" s="47"/>
      <c r="J42" s="48"/>
      <c r="L42" s="22">
        <f t="shared" si="7"/>
        <v>10</v>
      </c>
      <c r="M42" s="22">
        <f t="shared" si="7"/>
        <v>21</v>
      </c>
      <c r="N42" s="22">
        <f t="shared" si="7"/>
        <v>32</v>
      </c>
      <c r="O42" s="22">
        <f t="shared" si="7"/>
        <v>43</v>
      </c>
      <c r="P42" s="22">
        <f t="shared" si="7"/>
        <v>55</v>
      </c>
      <c r="Q42" s="22">
        <f t="shared" si="7"/>
        <v>62</v>
      </c>
      <c r="R42" s="22">
        <f t="shared" si="7"/>
        <v>68</v>
      </c>
      <c r="S42" s="22">
        <f t="shared" si="7"/>
        <v>74</v>
      </c>
      <c r="T42" s="22">
        <f t="shared" si="7"/>
        <v>80</v>
      </c>
      <c r="U42" s="22">
        <f t="shared" si="7"/>
        <v>83</v>
      </c>
      <c r="V42" s="22">
        <f t="shared" si="8"/>
        <v>86</v>
      </c>
      <c r="W42" s="22">
        <f t="shared" si="8"/>
        <v>88</v>
      </c>
      <c r="X42" s="22">
        <f t="shared" si="8"/>
        <v>91</v>
      </c>
      <c r="Y42" s="22">
        <f t="shared" si="8"/>
        <v>94</v>
      </c>
      <c r="Z42" s="22">
        <f t="shared" si="8"/>
        <v>97</v>
      </c>
      <c r="AA42" s="22">
        <f t="shared" si="8"/>
        <v>100</v>
      </c>
      <c r="AB42" s="22">
        <f t="shared" si="8"/>
        <v>103</v>
      </c>
      <c r="AC42" s="22">
        <f t="shared" si="8"/>
        <v>106</v>
      </c>
      <c r="AD42" s="22">
        <f t="shared" si="8"/>
        <v>109</v>
      </c>
      <c r="AE42" s="22">
        <f t="shared" si="8"/>
        <v>112</v>
      </c>
      <c r="AF42" s="22">
        <f t="shared" si="9"/>
        <v>115</v>
      </c>
      <c r="AG42" s="22">
        <f t="shared" si="9"/>
        <v>118</v>
      </c>
      <c r="AH42" s="22">
        <f t="shared" si="9"/>
        <v>120</v>
      </c>
      <c r="AI42" s="22">
        <f t="shared" si="9"/>
        <v>123</v>
      </c>
      <c r="AJ42" s="22">
        <f t="shared" si="9"/>
        <v>126</v>
      </c>
      <c r="AK42" s="22">
        <f t="shared" si="9"/>
        <v>128</v>
      </c>
      <c r="AL42" s="22">
        <f t="shared" si="9"/>
        <v>130</v>
      </c>
    </row>
    <row r="43" spans="2:38">
      <c r="B43" s="46"/>
      <c r="C43" s="47"/>
      <c r="D43" s="47"/>
      <c r="E43" s="47"/>
      <c r="F43" s="47"/>
      <c r="G43" s="47"/>
      <c r="H43" s="47"/>
      <c r="I43" s="47"/>
      <c r="J43" s="48"/>
      <c r="L43" s="22">
        <f t="shared" si="7"/>
        <v>12</v>
      </c>
      <c r="M43" s="22">
        <f t="shared" si="7"/>
        <v>25</v>
      </c>
      <c r="N43" s="22">
        <f t="shared" si="7"/>
        <v>39</v>
      </c>
      <c r="O43" s="22">
        <f t="shared" si="7"/>
        <v>52</v>
      </c>
      <c r="P43" s="22">
        <f t="shared" si="7"/>
        <v>63</v>
      </c>
      <c r="Q43" s="22">
        <f t="shared" si="7"/>
        <v>71</v>
      </c>
      <c r="R43" s="22">
        <f t="shared" si="7"/>
        <v>78</v>
      </c>
      <c r="S43" s="22">
        <f t="shared" si="7"/>
        <v>81</v>
      </c>
      <c r="T43" s="22">
        <f t="shared" si="7"/>
        <v>85</v>
      </c>
      <c r="U43" s="22">
        <f t="shared" si="7"/>
        <v>89</v>
      </c>
      <c r="V43" s="22">
        <f t="shared" si="8"/>
        <v>92</v>
      </c>
      <c r="W43" s="22">
        <f t="shared" si="8"/>
        <v>96</v>
      </c>
      <c r="X43" s="22">
        <f t="shared" si="8"/>
        <v>99</v>
      </c>
      <c r="Y43" s="22">
        <f t="shared" si="8"/>
        <v>102</v>
      </c>
      <c r="Z43" s="22">
        <f t="shared" si="8"/>
        <v>107</v>
      </c>
      <c r="AA43" s="22">
        <f t="shared" si="8"/>
        <v>110</v>
      </c>
      <c r="AB43" s="22">
        <f t="shared" si="8"/>
        <v>114</v>
      </c>
      <c r="AC43" s="22">
        <f t="shared" si="8"/>
        <v>117</v>
      </c>
      <c r="AD43" s="22">
        <f t="shared" si="8"/>
        <v>121</v>
      </c>
      <c r="AE43" s="22">
        <f t="shared" si="8"/>
        <v>125</v>
      </c>
      <c r="AF43" s="22">
        <f t="shared" si="9"/>
        <v>127</v>
      </c>
      <c r="AG43" s="22">
        <f t="shared" si="9"/>
        <v>129</v>
      </c>
      <c r="AH43" s="22">
        <f t="shared" si="9"/>
        <v>131</v>
      </c>
      <c r="AI43" s="22">
        <f t="shared" si="9"/>
        <v>132</v>
      </c>
      <c r="AJ43" s="22">
        <f t="shared" si="9"/>
        <v>133</v>
      </c>
      <c r="AK43" s="22">
        <f t="shared" si="9"/>
        <v>134</v>
      </c>
      <c r="AL43" s="22">
        <f t="shared" si="9"/>
        <v>135</v>
      </c>
    </row>
    <row r="44" spans="2:38">
      <c r="B44" s="46"/>
      <c r="C44" s="47"/>
      <c r="D44" s="47"/>
      <c r="E44" s="47"/>
      <c r="F44" s="47"/>
      <c r="G44" s="47"/>
      <c r="H44" s="47"/>
      <c r="I44" s="47"/>
      <c r="J44" s="48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</row>
    <row r="45" spans="2:38">
      <c r="B45" s="46"/>
      <c r="C45" s="47"/>
      <c r="D45" s="47"/>
      <c r="E45" s="47"/>
      <c r="F45" s="47"/>
      <c r="G45" s="47"/>
      <c r="H45" s="47"/>
      <c r="I45" s="47"/>
      <c r="J45" s="48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2:38">
      <c r="B46" s="46"/>
      <c r="C46" s="47"/>
      <c r="D46" s="47"/>
      <c r="E46" s="47"/>
      <c r="F46" s="47"/>
      <c r="G46" s="47"/>
      <c r="H46" s="47"/>
      <c r="I46" s="47"/>
      <c r="J46" s="48"/>
      <c r="L46" s="22" t="str">
        <f>IF(L39&gt;27,"MENOR","MAYOR")</f>
        <v>MAYOR</v>
      </c>
      <c r="M46" s="22" t="str">
        <f t="shared" ref="M46:AL46" si="10">IF(M39&gt;27,"MENOR","MAYOR")</f>
        <v>MAYOR</v>
      </c>
      <c r="N46" s="22" t="str">
        <f t="shared" si="10"/>
        <v>MAYOR</v>
      </c>
      <c r="O46" s="22" t="str">
        <f t="shared" si="10"/>
        <v>MAYOR</v>
      </c>
      <c r="P46" s="22" t="str">
        <f t="shared" si="10"/>
        <v>MAYOR</v>
      </c>
      <c r="Q46" s="22" t="str">
        <f t="shared" si="10"/>
        <v>MAYOR</v>
      </c>
      <c r="R46" s="22" t="str">
        <f t="shared" si="10"/>
        <v>MAYOR</v>
      </c>
      <c r="S46" s="22" t="str">
        <f t="shared" si="10"/>
        <v>MAYOR</v>
      </c>
      <c r="T46" s="22" t="str">
        <f t="shared" si="10"/>
        <v>MAYOR</v>
      </c>
      <c r="U46" s="22" t="str">
        <f t="shared" si="10"/>
        <v>MAYOR</v>
      </c>
      <c r="V46" s="22" t="str">
        <f t="shared" si="10"/>
        <v>MAYOR</v>
      </c>
      <c r="W46" s="22" t="str">
        <f t="shared" si="10"/>
        <v>MAYOR</v>
      </c>
      <c r="X46" s="22" t="str">
        <f t="shared" si="10"/>
        <v>MAYOR</v>
      </c>
      <c r="Y46" s="22" t="str">
        <f t="shared" si="10"/>
        <v>MENOR</v>
      </c>
      <c r="Z46" s="22" t="str">
        <f t="shared" si="10"/>
        <v>MENOR</v>
      </c>
      <c r="AA46" s="22" t="str">
        <f t="shared" si="10"/>
        <v>MENOR</v>
      </c>
      <c r="AB46" s="22" t="str">
        <f t="shared" si="10"/>
        <v>MENOR</v>
      </c>
      <c r="AC46" s="22" t="str">
        <f t="shared" si="10"/>
        <v>MENOR</v>
      </c>
      <c r="AD46" s="22" t="str">
        <f t="shared" si="10"/>
        <v>MENOR</v>
      </c>
      <c r="AE46" s="22" t="str">
        <f t="shared" si="10"/>
        <v>MENOR</v>
      </c>
      <c r="AF46" s="22" t="str">
        <f t="shared" si="10"/>
        <v>MENOR</v>
      </c>
      <c r="AG46" s="22" t="str">
        <f t="shared" si="10"/>
        <v>MENOR</v>
      </c>
      <c r="AH46" s="22" t="str">
        <f t="shared" si="10"/>
        <v>MENOR</v>
      </c>
      <c r="AI46" s="22" t="str">
        <f t="shared" si="10"/>
        <v>MENOR</v>
      </c>
      <c r="AJ46" s="22" t="str">
        <f t="shared" si="10"/>
        <v>MENOR</v>
      </c>
      <c r="AK46" s="22" t="str">
        <f t="shared" si="10"/>
        <v>MENOR</v>
      </c>
      <c r="AL46" s="22" t="str">
        <f t="shared" si="10"/>
        <v>MENOR</v>
      </c>
    </row>
    <row r="47" spans="2:38">
      <c r="B47" s="46"/>
      <c r="C47" s="47"/>
      <c r="D47" s="47"/>
      <c r="E47" s="47"/>
      <c r="F47" s="47"/>
      <c r="G47" s="47"/>
      <c r="H47" s="47"/>
      <c r="I47" s="47"/>
      <c r="J47" s="48"/>
      <c r="L47" s="22" t="str">
        <f t="shared" ref="L47:AL47" si="11">IF(L40&gt;27,"MENOR","MAYOR")</f>
        <v>MAYOR</v>
      </c>
      <c r="M47" s="22" t="str">
        <f t="shared" si="11"/>
        <v>MAYOR</v>
      </c>
      <c r="N47" s="22" t="str">
        <f t="shared" si="11"/>
        <v>MAYOR</v>
      </c>
      <c r="O47" s="22" t="str">
        <f t="shared" si="11"/>
        <v>MAYOR</v>
      </c>
      <c r="P47" s="22" t="str">
        <f t="shared" si="11"/>
        <v>MAYOR</v>
      </c>
      <c r="Q47" s="22" t="str">
        <f t="shared" si="11"/>
        <v>MAYOR</v>
      </c>
      <c r="R47" s="22" t="str">
        <f t="shared" si="11"/>
        <v>MAYOR</v>
      </c>
      <c r="S47" s="22" t="str">
        <f t="shared" si="11"/>
        <v>MAYOR</v>
      </c>
      <c r="T47" s="22" t="str">
        <f t="shared" si="11"/>
        <v>MENOR</v>
      </c>
      <c r="U47" s="22" t="str">
        <f t="shared" si="11"/>
        <v>MENOR</v>
      </c>
      <c r="V47" s="22" t="str">
        <f t="shared" si="11"/>
        <v>MENOR</v>
      </c>
      <c r="W47" s="22" t="str">
        <f t="shared" si="11"/>
        <v>MENOR</v>
      </c>
      <c r="X47" s="22" t="str">
        <f t="shared" si="11"/>
        <v>MENOR</v>
      </c>
      <c r="Y47" s="22" t="str">
        <f t="shared" si="11"/>
        <v>MENOR</v>
      </c>
      <c r="Z47" s="22" t="str">
        <f t="shared" si="11"/>
        <v>MENOR</v>
      </c>
      <c r="AA47" s="22" t="str">
        <f t="shared" si="11"/>
        <v>MENOR</v>
      </c>
      <c r="AB47" s="22" t="str">
        <f t="shared" si="11"/>
        <v>MENOR</v>
      </c>
      <c r="AC47" s="22" t="str">
        <f t="shared" si="11"/>
        <v>MENOR</v>
      </c>
      <c r="AD47" s="22" t="str">
        <f t="shared" si="11"/>
        <v>MENOR</v>
      </c>
      <c r="AE47" s="22" t="str">
        <f t="shared" si="11"/>
        <v>MENOR</v>
      </c>
      <c r="AF47" s="22" t="str">
        <f t="shared" si="11"/>
        <v>MENOR</v>
      </c>
      <c r="AG47" s="22" t="str">
        <f t="shared" si="11"/>
        <v>MENOR</v>
      </c>
      <c r="AH47" s="22" t="str">
        <f t="shared" si="11"/>
        <v>MENOR</v>
      </c>
      <c r="AI47" s="22" t="str">
        <f t="shared" si="11"/>
        <v>MENOR</v>
      </c>
      <c r="AJ47" s="22" t="str">
        <f t="shared" si="11"/>
        <v>MENOR</v>
      </c>
      <c r="AK47" s="22" t="str">
        <f t="shared" si="11"/>
        <v>MENOR</v>
      </c>
      <c r="AL47" s="22" t="str">
        <f t="shared" si="11"/>
        <v>MENOR</v>
      </c>
    </row>
    <row r="48" spans="2:38">
      <c r="B48" s="46"/>
      <c r="C48" s="47"/>
      <c r="D48" s="47"/>
      <c r="E48" s="47"/>
      <c r="F48" s="47"/>
      <c r="G48" s="47"/>
      <c r="H48" s="47"/>
      <c r="I48" s="47"/>
      <c r="J48" s="48"/>
      <c r="L48" s="22" t="str">
        <f t="shared" ref="L48:AL48" si="12">IF(L41&gt;27,"MENOR","MAYOR")</f>
        <v>MAYOR</v>
      </c>
      <c r="M48" s="22" t="str">
        <f t="shared" si="12"/>
        <v>MAYOR</v>
      </c>
      <c r="N48" s="22" t="str">
        <f t="shared" si="12"/>
        <v>MENOR</v>
      </c>
      <c r="O48" s="22" t="str">
        <f t="shared" si="12"/>
        <v>MENOR</v>
      </c>
      <c r="P48" s="22" t="str">
        <f t="shared" si="12"/>
        <v>MENOR</v>
      </c>
      <c r="Q48" s="22" t="str">
        <f t="shared" si="12"/>
        <v>MENOR</v>
      </c>
      <c r="R48" s="22" t="str">
        <f t="shared" si="12"/>
        <v>MENOR</v>
      </c>
      <c r="S48" s="22" t="str">
        <f t="shared" si="12"/>
        <v>MENOR</v>
      </c>
      <c r="T48" s="22" t="str">
        <f t="shared" si="12"/>
        <v>MENOR</v>
      </c>
      <c r="U48" s="22" t="str">
        <f t="shared" si="12"/>
        <v>MENOR</v>
      </c>
      <c r="V48" s="22" t="str">
        <f t="shared" si="12"/>
        <v>MENOR</v>
      </c>
      <c r="W48" s="22" t="str">
        <f t="shared" si="12"/>
        <v>MENOR</v>
      </c>
      <c r="X48" s="22" t="str">
        <f t="shared" si="12"/>
        <v>MENOR</v>
      </c>
      <c r="Y48" s="22" t="str">
        <f t="shared" si="12"/>
        <v>MENOR</v>
      </c>
      <c r="Z48" s="22" t="str">
        <f t="shared" si="12"/>
        <v>MENOR</v>
      </c>
      <c r="AA48" s="22" t="str">
        <f t="shared" si="12"/>
        <v>MENOR</v>
      </c>
      <c r="AB48" s="22" t="str">
        <f t="shared" si="12"/>
        <v>MENOR</v>
      </c>
      <c r="AC48" s="22" t="str">
        <f t="shared" si="12"/>
        <v>MENOR</v>
      </c>
      <c r="AD48" s="22" t="str">
        <f t="shared" si="12"/>
        <v>MENOR</v>
      </c>
      <c r="AE48" s="22" t="str">
        <f t="shared" si="12"/>
        <v>MENOR</v>
      </c>
      <c r="AF48" s="22" t="str">
        <f t="shared" si="12"/>
        <v>MENOR</v>
      </c>
      <c r="AG48" s="22" t="str">
        <f t="shared" si="12"/>
        <v>MENOR</v>
      </c>
      <c r="AH48" s="22" t="str">
        <f t="shared" si="12"/>
        <v>MENOR</v>
      </c>
      <c r="AI48" s="22" t="str">
        <f t="shared" si="12"/>
        <v>MENOR</v>
      </c>
      <c r="AJ48" s="22" t="str">
        <f t="shared" si="12"/>
        <v>MENOR</v>
      </c>
      <c r="AK48" s="22" t="str">
        <f t="shared" si="12"/>
        <v>MENOR</v>
      </c>
      <c r="AL48" s="22" t="str">
        <f t="shared" si="12"/>
        <v>MENOR</v>
      </c>
    </row>
    <row r="49" spans="2:38" ht="15.75" thickBot="1">
      <c r="B49" s="49"/>
      <c r="C49" s="50"/>
      <c r="D49" s="50"/>
      <c r="E49" s="50"/>
      <c r="F49" s="50"/>
      <c r="G49" s="50"/>
      <c r="H49" s="50"/>
      <c r="I49" s="50"/>
      <c r="J49" s="51"/>
      <c r="L49" s="22" t="str">
        <f t="shared" ref="L49:AL49" si="13">IF(L42&gt;27,"MENOR","MAYOR")</f>
        <v>MAYOR</v>
      </c>
      <c r="M49" s="22" t="str">
        <f t="shared" si="13"/>
        <v>MAYOR</v>
      </c>
      <c r="N49" s="22" t="str">
        <f t="shared" si="13"/>
        <v>MENOR</v>
      </c>
      <c r="O49" s="22" t="str">
        <f t="shared" si="13"/>
        <v>MENOR</v>
      </c>
      <c r="P49" s="22" t="str">
        <f t="shared" si="13"/>
        <v>MENOR</v>
      </c>
      <c r="Q49" s="22" t="str">
        <f t="shared" si="13"/>
        <v>MENOR</v>
      </c>
      <c r="R49" s="22" t="str">
        <f t="shared" si="13"/>
        <v>MENOR</v>
      </c>
      <c r="S49" s="22" t="str">
        <f t="shared" si="13"/>
        <v>MENOR</v>
      </c>
      <c r="T49" s="22" t="str">
        <f t="shared" si="13"/>
        <v>MENOR</v>
      </c>
      <c r="U49" s="22" t="str">
        <f t="shared" si="13"/>
        <v>MENOR</v>
      </c>
      <c r="V49" s="22" t="str">
        <f t="shared" si="13"/>
        <v>MENOR</v>
      </c>
      <c r="W49" s="22" t="str">
        <f t="shared" si="13"/>
        <v>MENOR</v>
      </c>
      <c r="X49" s="22" t="str">
        <f t="shared" si="13"/>
        <v>MENOR</v>
      </c>
      <c r="Y49" s="22" t="str">
        <f t="shared" si="13"/>
        <v>MENOR</v>
      </c>
      <c r="Z49" s="22" t="str">
        <f t="shared" si="13"/>
        <v>MENOR</v>
      </c>
      <c r="AA49" s="22" t="str">
        <f t="shared" si="13"/>
        <v>MENOR</v>
      </c>
      <c r="AB49" s="22" t="str">
        <f t="shared" si="13"/>
        <v>MENOR</v>
      </c>
      <c r="AC49" s="22" t="str">
        <f t="shared" si="13"/>
        <v>MENOR</v>
      </c>
      <c r="AD49" s="22" t="str">
        <f t="shared" si="13"/>
        <v>MENOR</v>
      </c>
      <c r="AE49" s="22" t="str">
        <f t="shared" si="13"/>
        <v>MENOR</v>
      </c>
      <c r="AF49" s="22" t="str">
        <f t="shared" si="13"/>
        <v>MENOR</v>
      </c>
      <c r="AG49" s="22" t="str">
        <f t="shared" si="13"/>
        <v>MENOR</v>
      </c>
      <c r="AH49" s="22" t="str">
        <f t="shared" si="13"/>
        <v>MENOR</v>
      </c>
      <c r="AI49" s="22" t="str">
        <f t="shared" si="13"/>
        <v>MENOR</v>
      </c>
      <c r="AJ49" s="22" t="str">
        <f t="shared" si="13"/>
        <v>MENOR</v>
      </c>
      <c r="AK49" s="22" t="str">
        <f t="shared" si="13"/>
        <v>MENOR</v>
      </c>
      <c r="AL49" s="22" t="str">
        <f t="shared" si="13"/>
        <v>MENOR</v>
      </c>
    </row>
    <row r="50" spans="2:38">
      <c r="L50" s="22" t="str">
        <f t="shared" ref="L50:AL50" si="14">IF(L43&gt;27,"MENOR","MAYOR")</f>
        <v>MAYOR</v>
      </c>
      <c r="M50" s="22" t="str">
        <f t="shared" si="14"/>
        <v>MAYOR</v>
      </c>
      <c r="N50" s="22" t="str">
        <f t="shared" si="14"/>
        <v>MENOR</v>
      </c>
      <c r="O50" s="22" t="str">
        <f t="shared" si="14"/>
        <v>MENOR</v>
      </c>
      <c r="P50" s="22" t="str">
        <f t="shared" si="14"/>
        <v>MENOR</v>
      </c>
      <c r="Q50" s="22" t="str">
        <f t="shared" si="14"/>
        <v>MENOR</v>
      </c>
      <c r="R50" s="22" t="str">
        <f t="shared" si="14"/>
        <v>MENOR</v>
      </c>
      <c r="S50" s="22" t="str">
        <f t="shared" si="14"/>
        <v>MENOR</v>
      </c>
      <c r="T50" s="22" t="str">
        <f t="shared" si="14"/>
        <v>MENOR</v>
      </c>
      <c r="U50" s="22" t="str">
        <f t="shared" si="14"/>
        <v>MENOR</v>
      </c>
      <c r="V50" s="22" t="str">
        <f t="shared" si="14"/>
        <v>MENOR</v>
      </c>
      <c r="W50" s="22" t="str">
        <f t="shared" si="14"/>
        <v>MENOR</v>
      </c>
      <c r="X50" s="22" t="str">
        <f t="shared" si="14"/>
        <v>MENOR</v>
      </c>
      <c r="Y50" s="22" t="str">
        <f t="shared" si="14"/>
        <v>MENOR</v>
      </c>
      <c r="Z50" s="22" t="str">
        <f t="shared" si="14"/>
        <v>MENOR</v>
      </c>
      <c r="AA50" s="22" t="str">
        <f t="shared" si="14"/>
        <v>MENOR</v>
      </c>
      <c r="AB50" s="22" t="str">
        <f t="shared" si="14"/>
        <v>MENOR</v>
      </c>
      <c r="AC50" s="22" t="str">
        <f t="shared" si="14"/>
        <v>MENOR</v>
      </c>
      <c r="AD50" s="22" t="str">
        <f t="shared" si="14"/>
        <v>MENOR</v>
      </c>
      <c r="AE50" s="22" t="str">
        <f t="shared" si="14"/>
        <v>MENOR</v>
      </c>
      <c r="AF50" s="22" t="str">
        <f t="shared" si="14"/>
        <v>MENOR</v>
      </c>
      <c r="AG50" s="22" t="str">
        <f t="shared" si="14"/>
        <v>MENOR</v>
      </c>
      <c r="AH50" s="22" t="str">
        <f t="shared" si="14"/>
        <v>MENOR</v>
      </c>
      <c r="AI50" s="22" t="str">
        <f t="shared" si="14"/>
        <v>MENOR</v>
      </c>
      <c r="AJ50" s="22" t="str">
        <f t="shared" si="14"/>
        <v>MENOR</v>
      </c>
      <c r="AK50" s="22" t="str">
        <f t="shared" si="14"/>
        <v>MENOR</v>
      </c>
      <c r="AL50" s="22" t="str">
        <f t="shared" si="14"/>
        <v>MENOR</v>
      </c>
    </row>
  </sheetData>
  <mergeCells count="8">
    <mergeCell ref="B39:J49"/>
    <mergeCell ref="G22:R23"/>
    <mergeCell ref="G26:R26"/>
    <mergeCell ref="F24:F25"/>
    <mergeCell ref="F2:M6"/>
    <mergeCell ref="B8:D8"/>
    <mergeCell ref="B28:J37"/>
    <mergeCell ref="G24:R25"/>
  </mergeCells>
  <conditionalFormatting sqref="F9:AF9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1:D14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0:AF14">
    <cfRule type="top10" dxfId="0" priority="1" rank="2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</vt:lpstr>
    </vt:vector>
  </TitlesOfParts>
  <Company>inventada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Candido</cp:lastModifiedBy>
  <dcterms:created xsi:type="dcterms:W3CDTF">2016-02-18T15:34:47Z</dcterms:created>
  <dcterms:modified xsi:type="dcterms:W3CDTF">2016-02-21T21:49:37Z</dcterms:modified>
</cp:coreProperties>
</file>